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OxyPrj\Litestar4D-Sviluppo\projects\RoadPlus\Excel Input File\"/>
    </mc:Choice>
  </mc:AlternateContent>
  <xr:revisionPtr revIDLastSave="0" documentId="13_ncr:1_{3FFBC6AE-B8DD-41FB-B400-DA6CFB211065}" xr6:coauthVersionLast="47" xr6:coauthVersionMax="47" xr10:uidLastSave="{00000000-0000-0000-0000-000000000000}"/>
  <bookViews>
    <workbookView xWindow="2820" yWindow="2520" windowWidth="27735" windowHeight="14520" xr2:uid="{00000000-000D-0000-FFFF-FFFF00000000}"/>
  </bookViews>
  <sheets>
    <sheet name="Main" sheetId="1" r:id="rId1"/>
    <sheet name="Cfg" sheetId="2" r:id="rId2"/>
    <sheet name="Examples" sheetId="3" r:id="rId3"/>
  </sheets>
  <definedNames>
    <definedName name="Area_IPEA">Cfg!$F$2:$F$6</definedName>
    <definedName name="Classi_Carreggiata">Cfg!$I$2:$I$40</definedName>
    <definedName name="Classi_Marciapiede_e_Parcheggio">Cfg!$K$2:$K$35</definedName>
    <definedName name="Disposizione">Cfg!$B$2:$B$10</definedName>
    <definedName name="Senso_Unico">Cfg!$D$2:$D$3</definedName>
    <definedName name="Tabelle_R">Cfg!$N$2:$N$15</definedName>
    <definedName name="Z_B3BE4C12_6770_452D_8244_F93A0CA51533_.wvu.Cols" localSheetId="0" hidden="1">Main!$E:$AF,Main!$AI:$AI,Main!$AM:$DH</definedName>
    <definedName name="Z_D59FE8AE_18E5_4349_847B_7FF8A506684F_.wvu.Cols" localSheetId="0" hidden="1">Main!$E:$AI,Main!$AM:$BF,Main!$CO:$DH</definedName>
  </definedNames>
  <calcPr calcId="191029"/>
  <customWorkbookViews>
    <customWorkbookView name="Tutto" guid="{5748E542-1B40-4A3E-9878-258B8142F8CC}" xWindow="58" yWindow="116" windowWidth="1695" windowHeight="901" activeSheetId="1"/>
    <customWorkbookView name="Carreggiate" guid="{D59FE8AE-18E5-4349-847B-7FF8A506684F}" xWindow="58" yWindow="116" windowWidth="1695" windowHeight="901" activeSheetId="1"/>
    <customWorkbookView name="Eff.Energ.+Dati Appa." guid="{B3BE4C12-6770-452D-8244-F93A0CA51533}" xWindow="58" yWindow="116" windowWidth="1695" windowHeight="901" activeSheetId="1"/>
  </customWorkbookViews>
</workbook>
</file>

<file path=xl/calcChain.xml><?xml version="1.0" encoding="utf-8"?>
<calcChain xmlns="http://schemas.openxmlformats.org/spreadsheetml/2006/main">
  <c r="DN13" i="3" l="1"/>
  <c r="E4" i="1"/>
  <c r="E4" i="3"/>
  <c r="W8" i="3"/>
  <c r="DN13" i="1"/>
  <c r="H2" i="2"/>
  <c r="A4" i="1" s="1"/>
  <c r="A4" i="3" l="1"/>
  <c r="W25" i="3"/>
  <c r="W24" i="3"/>
  <c r="W23" i="3"/>
  <c r="W22" i="3"/>
  <c r="W21" i="3"/>
  <c r="W18" i="3"/>
  <c r="W17" i="3"/>
  <c r="W16" i="3"/>
  <c r="W15" i="3"/>
  <c r="W17" i="1" l="1"/>
  <c r="W16" i="1"/>
  <c r="W15" i="1"/>
  <c r="W14" i="1"/>
  <c r="W8" i="1" l="1"/>
  <c r="F1" i="2" l="1"/>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654D15A3-102C-457D-9232-AFDAF67DCA45}">
      <text>
        <r>
          <rPr>
            <b/>
            <sz val="9"/>
            <color indexed="30"/>
            <rFont val="Tahoma"/>
            <family val="2"/>
          </rPr>
          <t xml:space="preserve">
EN13201_2003+RD1890/2008+RD18/2022
Iluminancia Media [Eav]</t>
        </r>
        <r>
          <rPr>
            <sz val="9"/>
            <color indexed="81"/>
            <rFont val="Tahoma"/>
            <family val="2"/>
          </rPr>
          <t xml:space="preserve">
Muestra el valor medio de iluminancia sobre la superficie iluminada
</t>
        </r>
        <r>
          <rPr>
            <sz val="9"/>
            <color indexed="63"/>
            <rFont val="Tahoma"/>
            <family val="2"/>
          </rPr>
          <t xml:space="preserve">
</t>
        </r>
      </text>
    </comment>
    <comment ref="DJ5" authorId="0" shapeId="0" xr:uid="{34BA9458-6352-4CC7-8F80-604B2A9A89D6}">
      <text>
        <r>
          <rPr>
            <b/>
            <sz val="9"/>
            <color indexed="30"/>
            <rFont val="Tahoma"/>
            <family val="2"/>
          </rPr>
          <t xml:space="preserve">
EN13201_2003+RD1890/2008+RD18/2022
Uniformidad General [Uo(E)]</t>
        </r>
        <r>
          <rPr>
            <sz val="9"/>
            <color indexed="81"/>
            <rFont val="Tahoma"/>
            <family val="2"/>
          </rPr>
          <t xml:space="preserve">
Muestra el valor de Uniformidad General de Iluminancias sobre la superficie iluminada
</t>
        </r>
        <r>
          <rPr>
            <sz val="9"/>
            <color indexed="63"/>
            <rFont val="Tahoma"/>
            <family val="2"/>
          </rPr>
          <t xml:space="preserve">
</t>
        </r>
      </text>
    </comment>
    <comment ref="DK5" authorId="0" shapeId="0" xr:uid="{DD960D07-532A-478E-9E5F-46DC630ACB4D}">
      <text>
        <r>
          <rPr>
            <b/>
            <sz val="9"/>
            <color indexed="30"/>
            <rFont val="Tahoma"/>
            <family val="2"/>
          </rPr>
          <t xml:space="preserve">
EN13201_2003+RD1890/2008+RD18/2022
Eficiencia Energética de la Instalación [Ԑ]</t>
        </r>
        <r>
          <rPr>
            <sz val="9"/>
            <color indexed="81"/>
            <rFont val="Tahoma"/>
            <family val="2"/>
          </rPr>
          <t xml:space="preserve">
Muestra el valor de eficiencia energética de una instalación que se se define como la relación entre el producto de la superficie iluminada por la iluminancia media en servicio de la instalación entre la potencia activa total instalada</t>
        </r>
        <r>
          <rPr>
            <sz val="9"/>
            <color indexed="63"/>
            <rFont val="Tahoma"/>
            <family val="2"/>
          </rPr>
          <t xml:space="preserve">
</t>
        </r>
      </text>
    </comment>
    <comment ref="DL5" authorId="0" shapeId="0" xr:uid="{A3F12E43-1E2F-4DB9-A9A2-E919EC150920}">
      <text>
        <r>
          <rPr>
            <b/>
            <sz val="9"/>
            <color indexed="30"/>
            <rFont val="Tahoma"/>
            <family val="2"/>
          </rPr>
          <t xml:space="preserve">
EN13201_2003+RD1890/2008+RD18/2022
Potencia Unitaria de la Instalación [PU]</t>
        </r>
        <r>
          <rPr>
            <sz val="9"/>
            <color indexed="81"/>
            <rFont val="Tahoma"/>
            <family val="2"/>
          </rPr>
          <t xml:space="preserve">
Muestra el valor de Potencia Unitaria de la Instalación obtenido como cociente de la potencia activa instalada y la superficie iluminada
</t>
        </r>
        <r>
          <rPr>
            <sz val="9"/>
            <color indexed="63"/>
            <rFont val="Tahoma"/>
            <family val="2"/>
          </rPr>
          <t xml:space="preserve">
</t>
        </r>
      </text>
    </comment>
    <comment ref="DN5" authorId="0" shapeId="0" xr:uid="{E4403D02-5936-406E-8838-7F592AF4CE4B}">
      <text>
        <r>
          <rPr>
            <b/>
            <sz val="9"/>
            <color indexed="30"/>
            <rFont val="Tahoma"/>
            <family val="2"/>
          </rPr>
          <t xml:space="preserve">
EN13201_2003+RD1890/2008+RD18/2022
Clase Energética</t>
        </r>
        <r>
          <rPr>
            <sz val="9"/>
            <color indexed="81"/>
            <rFont val="Tahoma"/>
            <family val="2"/>
          </rPr>
          <t xml:space="preserve">
Se trata de la Clase Energética de la instalación que se obtiene en base a la Tabla 4 del R.D. 18/2022</t>
        </r>
      </text>
    </comment>
    <comment ref="DO5" authorId="0" shapeId="0" xr:uid="{B5BE2D94-1258-4D7E-A9A3-D4CF8099A6E9}">
      <text>
        <r>
          <rPr>
            <b/>
            <sz val="9"/>
            <color indexed="30"/>
            <rFont val="Tahoma"/>
            <family val="2"/>
          </rPr>
          <t xml:space="preserve">
EN13201_2003+RD1890/2008+RD18/2022
Índice de Eficiencia Energética de la Instalación [IԐ]</t>
        </r>
        <r>
          <rPr>
            <sz val="9"/>
            <color indexed="81"/>
            <rFont val="Tahoma"/>
            <family val="2"/>
          </rPr>
          <t xml:space="preserve">
Muestra el Índice de Eficiencia Energética de la Instalación que se determina según la fórmula recogida en el punto 3.1 del R.D. 18/2022
</t>
        </r>
        <r>
          <rPr>
            <sz val="9"/>
            <color indexed="63"/>
            <rFont val="Tahoma"/>
            <family val="2"/>
          </rPr>
          <t xml:space="preserve">
</t>
        </r>
      </text>
    </comment>
    <comment ref="X12" authorId="1" shapeId="0" xr:uid="{72BBD592-6F23-400D-AF92-97922BC674F8}">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EBB65098-FF3F-4133-9D88-39F63EF1A9BF}">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23A0EB4F-3D6E-4046-A3A9-230DCCB2DB4D}">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BA254ACA-FB29-428E-94CE-1065149610BB}">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A87AA03E-3467-485A-8116-1ED8B3D64631}">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C65F416D-60CE-44A2-BDD0-6A86CFE5D009}">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40D0B991-27E9-4A96-9F60-346DE8693304}">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330C592B-0E8F-4C67-A27E-28A4B53FBBBA}">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S12" authorId="3" shapeId="0" xr:uid="{5F3C859F-656B-4CC1-8F8F-C4E63FBE02F0}">
      <text>
        <r>
          <rPr>
            <sz val="9"/>
            <color indexed="81"/>
            <rFont val="Tahoma"/>
            <family val="2"/>
          </rPr>
          <t>Factor de Utilización</t>
        </r>
      </text>
    </comment>
    <comment ref="EA12" authorId="3" shapeId="0" xr:uid="{BE59E625-A460-47BF-A64F-EDAD15DC3E51}">
      <text>
        <r>
          <rPr>
            <sz val="9"/>
            <color indexed="81"/>
            <rFont val="Tahoma"/>
            <family val="2"/>
          </rPr>
          <t>Downward flux fraction</t>
        </r>
      </text>
    </comment>
    <comment ref="EB12" authorId="3" shapeId="0" xr:uid="{0265011C-13AE-4526-AB41-8E10D85058F7}">
      <text>
        <r>
          <rPr>
            <sz val="9"/>
            <color indexed="81"/>
            <rFont val="Tahoma"/>
            <family val="2"/>
          </rPr>
          <t xml:space="preserve">Véase IES TM-15 
</t>
        </r>
      </text>
    </comment>
    <comment ref="EC12" authorId="3" shapeId="0" xr:uid="{D6CF17B7-EAEB-4A82-ABE0-B14075143E73}">
      <text>
        <r>
          <rPr>
            <sz val="9"/>
            <color indexed="81"/>
            <rFont val="Tahoma"/>
            <family val="2"/>
          </rPr>
          <t xml:space="preserve">Véase IES TM-15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Stefano Borsani</author>
    <author>Stefano</author>
    <author>Utente</author>
    <author>Mónica</author>
  </authors>
  <commentList>
    <comment ref="DI5" authorId="0" shapeId="0" xr:uid="{39B2701C-B918-40CC-BDDA-E2B7680AA8B1}">
      <text>
        <r>
          <rPr>
            <b/>
            <sz val="9"/>
            <color indexed="30"/>
            <rFont val="Tahoma"/>
            <family val="2"/>
          </rPr>
          <t xml:space="preserve">
EN13201_2003+RD1890/2008+RD18/2022
Iluminancia Media [Eav]</t>
        </r>
        <r>
          <rPr>
            <sz val="9"/>
            <color indexed="81"/>
            <rFont val="Tahoma"/>
            <family val="2"/>
          </rPr>
          <t xml:space="preserve">
Muestra el valor medio de iluminancia sobre la superficie iluminada
</t>
        </r>
        <r>
          <rPr>
            <sz val="9"/>
            <color indexed="63"/>
            <rFont val="Tahoma"/>
            <family val="2"/>
          </rPr>
          <t xml:space="preserve">
</t>
        </r>
      </text>
    </comment>
    <comment ref="DJ5" authorId="0" shapeId="0" xr:uid="{8AE5AB4E-7E88-42B9-8413-6B6FDC32D5BB}">
      <text>
        <r>
          <rPr>
            <b/>
            <sz val="9"/>
            <color indexed="30"/>
            <rFont val="Tahoma"/>
            <family val="2"/>
          </rPr>
          <t xml:space="preserve">
EN13201_2003+RD1890/2008+RD18/2022
Uniformidad General [Uo(E)]</t>
        </r>
        <r>
          <rPr>
            <sz val="9"/>
            <color indexed="81"/>
            <rFont val="Tahoma"/>
            <family val="2"/>
          </rPr>
          <t xml:space="preserve">
Muestra el valor de Uniformidad General de Iluminancias sobre la superficie iluminada
</t>
        </r>
        <r>
          <rPr>
            <sz val="9"/>
            <color indexed="63"/>
            <rFont val="Tahoma"/>
            <family val="2"/>
          </rPr>
          <t xml:space="preserve">
</t>
        </r>
      </text>
    </comment>
    <comment ref="DK5" authorId="0" shapeId="0" xr:uid="{9C520BDB-21ED-4AEB-A049-87E852259F99}">
      <text>
        <r>
          <rPr>
            <b/>
            <sz val="9"/>
            <color indexed="30"/>
            <rFont val="Tahoma"/>
            <family val="2"/>
          </rPr>
          <t xml:space="preserve">
EN13201_2003+RD1890/2008+RD18/2022
Eficiencia Energética de la Instalación [Ԑ]</t>
        </r>
        <r>
          <rPr>
            <sz val="9"/>
            <color indexed="81"/>
            <rFont val="Tahoma"/>
            <family val="2"/>
          </rPr>
          <t xml:space="preserve">
Muestra el valor de eficiencia energética de una instalación que se se define como la relación entre el producto de la superficie iluminada por la iluminancia media en servicio de la instalación entre la potencia activa total instalada</t>
        </r>
        <r>
          <rPr>
            <sz val="9"/>
            <color indexed="63"/>
            <rFont val="Tahoma"/>
            <family val="2"/>
          </rPr>
          <t xml:space="preserve">
</t>
        </r>
      </text>
    </comment>
    <comment ref="DL5" authorId="0" shapeId="0" xr:uid="{B62B40F4-4256-45EB-A864-B033930A291B}">
      <text>
        <r>
          <rPr>
            <b/>
            <sz val="9"/>
            <color indexed="30"/>
            <rFont val="Tahoma"/>
            <family val="2"/>
          </rPr>
          <t xml:space="preserve">
EN13201_2003+RD1890/2008+RD18/2022
Potencia Unitaria de la Instalación [PU]</t>
        </r>
        <r>
          <rPr>
            <sz val="9"/>
            <color indexed="81"/>
            <rFont val="Tahoma"/>
            <family val="2"/>
          </rPr>
          <t xml:space="preserve">
Muestra el valor de Potencia Unitaria de la Instalación obtenido como cociente de la potencia activa instalada y la superficie iluminada
</t>
        </r>
        <r>
          <rPr>
            <sz val="9"/>
            <color indexed="63"/>
            <rFont val="Tahoma"/>
            <family val="2"/>
          </rPr>
          <t xml:space="preserve">
</t>
        </r>
      </text>
    </comment>
    <comment ref="DN5" authorId="0" shapeId="0" xr:uid="{DB2A5A2B-F732-4A8B-BDED-556F504C92F3}">
      <text>
        <r>
          <rPr>
            <b/>
            <sz val="9"/>
            <color indexed="30"/>
            <rFont val="Tahoma"/>
            <family val="2"/>
          </rPr>
          <t xml:space="preserve">
EN13201_2003+RD1890/2008+RD18/2022
Clase Energética</t>
        </r>
        <r>
          <rPr>
            <sz val="9"/>
            <color indexed="81"/>
            <rFont val="Tahoma"/>
            <family val="2"/>
          </rPr>
          <t xml:space="preserve">
Se trata de la Clase Energética de la instalación que se obtiene en base a la Tabla 4 del R.D. 18/2022</t>
        </r>
      </text>
    </comment>
    <comment ref="DO5" authorId="0" shapeId="0" xr:uid="{350AC797-5E68-49D8-B099-845AE57D21FA}">
      <text>
        <r>
          <rPr>
            <b/>
            <sz val="9"/>
            <color indexed="30"/>
            <rFont val="Tahoma"/>
            <family val="2"/>
          </rPr>
          <t xml:space="preserve">
EN13201_2003+RD1890/2008+RD18/2022
Índice de Eficiencia Energética de la Instalación [IԐ]</t>
        </r>
        <r>
          <rPr>
            <sz val="9"/>
            <color indexed="81"/>
            <rFont val="Tahoma"/>
            <family val="2"/>
          </rPr>
          <t xml:space="preserve">
Muestra el Índice de Eficiencia Energética de la Instalación que se determina según la fórmula recogida en el punto 3.1 del R.D. 18/2022
</t>
        </r>
        <r>
          <rPr>
            <sz val="9"/>
            <color indexed="63"/>
            <rFont val="Tahoma"/>
            <family val="2"/>
          </rPr>
          <t xml:space="preserve">
</t>
        </r>
      </text>
    </comment>
    <comment ref="X12" authorId="1" shapeId="0" xr:uid="{145D1928-7894-4D69-B277-ECE90DEE0052}">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Y12" authorId="1" shapeId="0" xr:uid="{A5D0B549-18CF-4FBC-9FA6-E80BA37B8DE6}">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Z12" authorId="1" shapeId="0" xr:uid="{4A46333F-9D79-47B4-A26D-73CDF9663176}">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A12" authorId="1" shapeId="0" xr:uid="{753EFBCA-31D2-40F2-9003-690656450067}">
      <text>
        <r>
          <rPr>
            <sz val="9"/>
            <color indexed="81"/>
            <rFont val="Tahoma"/>
            <family val="2"/>
          </rPr>
          <t>Campo Macro. Puede contener varios valores siguiendo las siguientes especificaciones:
- valor individual                                  por ejemplo:  5,5
- valores múltipes separados por |          por ejemplo:  5,5|7,5|8 
- rangos                                             por ejemplo:  [6:10]2       (de 6 a 10 con paso 2)
- mezcla de valores y rangos                  por ejemplo:  5,5|[6:10]2|12|[15:20]2,5
NOTAS:
- Es posible añadir espacios para facilitar la lectura
  por ejemplo:   5,5 | [ 6 : 10 ] 2 | 12 | [15:20] 2,5
- Se creará una fila por cada valor
  En el caso del ejemplo anterior se crearán 8 filas con los siguientes valores:
  5,5   6    8   10  12  15   17,5   20</t>
        </r>
      </text>
    </comment>
    <comment ref="AB12" authorId="2" shapeId="0" xr:uid="{294E551F-A242-4256-B500-716B2BB4B2A3}">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C12" authorId="2" shapeId="0" xr:uid="{5DDA85B8-E5AE-4C88-9D3B-154EF3ACE55C}">
      <text>
        <r>
          <rPr>
            <b/>
            <sz val="9"/>
            <color indexed="81"/>
            <rFont val="Tahoma"/>
            <family val="2"/>
          </rPr>
          <t>Utente:</t>
        </r>
        <r>
          <rPr>
            <sz val="9"/>
            <color indexed="81"/>
            <rFont val="Tahoma"/>
            <family val="2"/>
          </rPr>
          <t xml:space="preserve">
Campo Macro. Puede contener varios valores siguiendo las siguientes especificaciones:
- valor individual                                  por ejemplo:   0,80
- valores múltipes separados por |          por ejemplo:  0,80|0,85|0,91 
- rangos                                             por ejemplo:  [0,8:0,85]0,01  (ea 0,8 a 0,85 con paso 0,01)
- mezcla de valores y rangos                  por ejemplo:  0,80|0,85|0,91|[0,8:0,85]0,01
NOTAS:
- Es posible añadir espacios para facilitar la lectura
  por ejemplo:   5,5 | [ 6 : 10 ] 2 | 12 | [15:20] 2,5
- Se creará una fila en cada uno de los valores.
 El ejemplo anterior conllevaría la creación de 8 filas con los siguientes valores:
  5,5   6    8   10  12  15   17,5   20</t>
        </r>
      </text>
    </comment>
    <comment ref="AE12" authorId="2" shapeId="0" xr:uid="{95F777E7-B2D5-4DA9-AED6-B65CBBF338D9}">
      <text>
        <r>
          <rPr>
            <sz val="9"/>
            <color indexed="81"/>
            <rFont val="Tahoma"/>
            <family val="2"/>
          </rPr>
          <t xml:space="preserve">Contiene el nombre del fichero fotométrico extensión incluida.
   por ejemplo:       Ensayo de Prueba A.LDT
Puede contener varios nombres separados por el símbolo |
   por ejemplo:       Ensayo de Prueba A.LDT|Fotometría número 2.OXL
- Para facilitar la lectura es posible añadir espacios y/o después del separador |
   por ejemplo:       Ensayo de Prueba A.LDT | Fotometría2.OXL
NOTAS:
- Se creará una fila para cada uno de los nombres.
  El ejemplo anterior conllevaría la creación de dos filas con los siguientes nombres:
  Ensayo de Prueba A.LDT
  Fotometría2.OXL
</t>
        </r>
      </text>
    </comment>
    <comment ref="AI12" authorId="2" shapeId="0" xr:uid="{4D1931D5-E7B7-4B29-B58C-240672C35B10}">
      <text>
        <r>
          <rPr>
            <sz val="9"/>
            <color indexed="81"/>
            <rFont val="Tahoma"/>
            <family val="2"/>
          </rPr>
          <t xml:space="preserve">El nombre del proyecto se puede definir de la siguiente manera:
1 - Ninguna indicación reflejada en al casilla correspondiente
     - el nombre se define automáticamente uniendo el contenido de la Columna A_Columna B_Columna D
     - si existen varios proyectos con el mismo nombre el programa añade automáticamente _01, _02 etc.
     - los proyectos quedan guardados en la carpeta indicada en la casilla N3 de esta Hoja1
2 - Definiendo un nombre del proyecto (por ejemplo 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3 - Definiendo il nombre de la carpeta y el del proyecto (por ejemplo 
     Carpeta1/ProyectoA)
     - el programa asigna al proyecto el nombre ProyectoA
     - si existen varios proyectos con el mismo nombre el programa añade    automáticamente _01, _02 etc. (Por ejemplo 
       ProyectoA_01,  ProyectoA_02 ...)
     - los proyectos quedan guardados en la carpeta indicada en la casilla N3 de esta Hoja1 dentro de la subcarpeta definida en la casilla (en el caso del ejemplo anterior el ProyectoA quedará guardado en       C:\RoadPlus\Project Files\Carpeta1\)
</t>
        </r>
      </text>
    </comment>
    <comment ref="DS12" authorId="3" shapeId="0" xr:uid="{9D88891D-4C5F-4BAF-B2D4-493E15F6624C}">
      <text>
        <r>
          <rPr>
            <sz val="9"/>
            <color indexed="81"/>
            <rFont val="Tahoma"/>
            <family val="2"/>
          </rPr>
          <t>Factor de Utilización</t>
        </r>
      </text>
    </comment>
    <comment ref="EA12" authorId="3" shapeId="0" xr:uid="{3B96469F-3162-4D84-8B65-B8F2B01FCD3E}">
      <text>
        <r>
          <rPr>
            <sz val="9"/>
            <color indexed="81"/>
            <rFont val="Tahoma"/>
            <family val="2"/>
          </rPr>
          <t>Downward flux fraction</t>
        </r>
      </text>
    </comment>
    <comment ref="EB12" authorId="3" shapeId="0" xr:uid="{9754E97A-3722-471B-B7FC-FEE9D2B22126}">
      <text>
        <r>
          <rPr>
            <sz val="9"/>
            <color indexed="81"/>
            <rFont val="Tahoma"/>
            <family val="2"/>
          </rPr>
          <t xml:space="preserve">Véase IES TM-15 
</t>
        </r>
      </text>
    </comment>
    <comment ref="EC12" authorId="3" shapeId="0" xr:uid="{8654077D-EA4A-4474-9297-D7BF1058B861}">
      <text>
        <r>
          <rPr>
            <sz val="9"/>
            <color indexed="81"/>
            <rFont val="Tahoma"/>
            <family val="2"/>
          </rPr>
          <t xml:space="preserve">Véase IES TM-15 
</t>
        </r>
      </text>
    </comment>
  </commentList>
</comments>
</file>

<file path=xl/sharedStrings.xml><?xml version="1.0" encoding="utf-8"?>
<sst xmlns="http://schemas.openxmlformats.org/spreadsheetml/2006/main" count="1041" uniqueCount="270">
  <si>
    <t>M3</t>
  </si>
  <si>
    <t>[m]</t>
  </si>
  <si>
    <t>[lux]</t>
  </si>
  <si>
    <t>Dff</t>
  </si>
  <si>
    <t>[lm]</t>
  </si>
  <si>
    <t>[W]</t>
  </si>
  <si>
    <t>i/h</t>
  </si>
  <si>
    <t>q0</t>
  </si>
  <si>
    <t>LC [m]</t>
  </si>
  <si>
    <t>RX [°]</t>
  </si>
  <si>
    <t>IPEI</t>
  </si>
  <si>
    <t>C2</t>
  </si>
  <si>
    <t>Input</t>
  </si>
  <si>
    <t>M1</t>
  </si>
  <si>
    <t>M2</t>
  </si>
  <si>
    <t>M4</t>
  </si>
  <si>
    <t>M5</t>
  </si>
  <si>
    <t>M6</t>
  </si>
  <si>
    <t>C0</t>
  </si>
  <si>
    <t>C1</t>
  </si>
  <si>
    <t>C3</t>
  </si>
  <si>
    <t>C4</t>
  </si>
  <si>
    <t>C5</t>
  </si>
  <si>
    <t>P1</t>
  </si>
  <si>
    <t>P2</t>
  </si>
  <si>
    <t>P3</t>
  </si>
  <si>
    <t>P4</t>
  </si>
  <si>
    <t>P5</t>
  </si>
  <si>
    <t>P6</t>
  </si>
  <si>
    <t>P7</t>
  </si>
  <si>
    <t>HS1</t>
  </si>
  <si>
    <t>HS2</t>
  </si>
  <si>
    <t>HS3</t>
  </si>
  <si>
    <t>HS4</t>
  </si>
  <si>
    <t>SC1</t>
  </si>
  <si>
    <t>EV1</t>
  </si>
  <si>
    <t>SC2</t>
  </si>
  <si>
    <t>SC3</t>
  </si>
  <si>
    <t>SC4</t>
  </si>
  <si>
    <t>SC5</t>
  </si>
  <si>
    <t>SC6</t>
  </si>
  <si>
    <t>SC7</t>
  </si>
  <si>
    <t>SC8</t>
  </si>
  <si>
    <t>SC9</t>
  </si>
  <si>
    <t>EV2</t>
  </si>
  <si>
    <t>EV3</t>
  </si>
  <si>
    <t>EV4</t>
  </si>
  <si>
    <t>EV5</t>
  </si>
  <si>
    <t>EV6</t>
  </si>
  <si>
    <t>Classi Carreggiata</t>
  </si>
  <si>
    <t>Classi Marciapiede e Parcheggio</t>
  </si>
  <si>
    <t>NOTA: La classe M prevede 2 tabelle a seconda delle condizioni (DRY e WET) dipendente dalla TabR utilizzata</t>
  </si>
  <si>
    <t>Tipo</t>
  </si>
  <si>
    <t>Tabelle R</t>
  </si>
  <si>
    <t>N1</t>
  </si>
  <si>
    <t>N2</t>
  </si>
  <si>
    <t>N3</t>
  </si>
  <si>
    <t>N4</t>
  </si>
  <si>
    <t>R1</t>
  </si>
  <si>
    <t>R2</t>
  </si>
  <si>
    <t>R3</t>
  </si>
  <si>
    <t>R4</t>
  </si>
  <si>
    <t>W1</t>
  </si>
  <si>
    <t>W2</t>
  </si>
  <si>
    <t>W3</t>
  </si>
  <si>
    <t>W4</t>
  </si>
  <si>
    <t>UL</t>
  </si>
  <si>
    <t>UH</t>
  </si>
  <si>
    <t xml:space="preserve"> </t>
  </si>
  <si>
    <t>Aree Estese</t>
  </si>
  <si>
    <t>No</t>
  </si>
  <si>
    <t>|</t>
  </si>
  <si>
    <t>To</t>
  </si>
  <si>
    <t>Step</t>
  </si>
  <si>
    <t>From</t>
  </si>
  <si>
    <t>Macro Separator
es:  3 | 5</t>
  </si>
  <si>
    <t>LOG</t>
  </si>
  <si>
    <t xml:space="preserve">UF </t>
  </si>
  <si>
    <t>MacroFOR KeyWords
es:
From 3 To 5 Step 0,5
da 3 a 5 passo 0,5
Range 3 : 5 passo 0,5
[ 3 : 5 ] 0,5
3 : 5 # 0,5</t>
  </si>
  <si>
    <t>[</t>
  </si>
  <si>
    <t>:</t>
  </si>
  <si>
    <t>]</t>
  </si>
  <si>
    <t>P1 ☺</t>
  </si>
  <si>
    <t>P2 ☺</t>
  </si>
  <si>
    <t>P3 ☺</t>
  </si>
  <si>
    <t>P4 ☺</t>
  </si>
  <si>
    <t>P5 ☺</t>
  </si>
  <si>
    <t>P6 ☺</t>
  </si>
  <si>
    <t>P7 ☺</t>
  </si>
  <si>
    <r>
      <t>[cd/m</t>
    </r>
    <r>
      <rPr>
        <vertAlign val="superscript"/>
        <sz val="8"/>
        <color theme="0"/>
        <rFont val="Calibri"/>
        <family val="2"/>
      </rPr>
      <t>2</t>
    </r>
    <r>
      <rPr>
        <sz val="8"/>
        <color theme="0"/>
        <rFont val="Calibri"/>
        <family val="2"/>
      </rPr>
      <t>]</t>
    </r>
  </si>
  <si>
    <r>
      <t>L</t>
    </r>
    <r>
      <rPr>
        <vertAlign val="subscript"/>
        <sz val="8"/>
        <color theme="3" tint="-0.249977111117893"/>
        <rFont val="Calibri"/>
        <family val="2"/>
        <scheme val="minor"/>
      </rPr>
      <t>av</t>
    </r>
  </si>
  <si>
    <r>
      <t>U</t>
    </r>
    <r>
      <rPr>
        <vertAlign val="subscript"/>
        <sz val="8"/>
        <color theme="3" tint="-0.249977111117893"/>
        <rFont val="Calibri"/>
        <family val="2"/>
        <scheme val="minor"/>
      </rPr>
      <t>0</t>
    </r>
  </si>
  <si>
    <r>
      <t>U</t>
    </r>
    <r>
      <rPr>
        <vertAlign val="subscript"/>
        <sz val="8"/>
        <color theme="3" tint="-0.249977111117893"/>
        <rFont val="Calibri"/>
        <family val="2"/>
        <scheme val="minor"/>
      </rPr>
      <t>L</t>
    </r>
  </si>
  <si>
    <r>
      <t>Dp</t>
    </r>
    <r>
      <rPr>
        <b/>
        <vertAlign val="subscript"/>
        <sz val="8"/>
        <color theme="3" tint="-0.249977111117893"/>
        <rFont val="Calibri"/>
        <family val="2"/>
        <scheme val="minor"/>
      </rPr>
      <t>0,80</t>
    </r>
  </si>
  <si>
    <r>
      <t>q</t>
    </r>
    <r>
      <rPr>
        <vertAlign val="subscript"/>
        <sz val="8"/>
        <color theme="3" tint="-0.249977111117893"/>
        <rFont val="Calibri"/>
        <family val="2"/>
        <scheme val="minor"/>
      </rPr>
      <t>inst</t>
    </r>
  </si>
  <si>
    <r>
      <t>f</t>
    </r>
    <r>
      <rPr>
        <vertAlign val="subscript"/>
        <sz val="8"/>
        <color theme="3" tint="-0.249977111117893"/>
        <rFont val="Calibri"/>
        <family val="2"/>
        <scheme val="minor"/>
      </rPr>
      <t>TI</t>
    </r>
  </si>
  <si>
    <t>Z001</t>
  </si>
  <si>
    <t>Test FM</t>
  </si>
  <si>
    <t>[%]</t>
  </si>
  <si>
    <t>[mA]</t>
  </si>
  <si>
    <t>C:\Users\Proprietario\Desktop\RoadPlus 8.00\Progetti\</t>
  </si>
  <si>
    <t>C:\Users\Proprietario\Desktop\RoadPlus 8.00\Fotometrie\</t>
  </si>
  <si>
    <t>*.OXL</t>
  </si>
  <si>
    <t>[20:30]5</t>
  </si>
  <si>
    <t>A</t>
  </si>
  <si>
    <t>Vico</t>
  </si>
  <si>
    <t>Stradali (M)</t>
  </si>
  <si>
    <t>Pista Ciclo/Pedonale (P)</t>
  </si>
  <si>
    <t>Aree verdi e Parchi (P)</t>
  </si>
  <si>
    <t>Centri storici (C)</t>
  </si>
  <si>
    <t>Test</t>
  </si>
  <si>
    <t>AEC Italo - Tabella Strumenti Completa 200113-Oxy-600.OXL</t>
  </si>
  <si>
    <t>Test FM-Pippo--1</t>
  </si>
  <si>
    <t>...</t>
  </si>
  <si>
    <t>0,8|0,9</t>
  </si>
  <si>
    <t>ME1</t>
  </si>
  <si>
    <t>CE0</t>
  </si>
  <si>
    <t>ME2</t>
  </si>
  <si>
    <t>CE1</t>
  </si>
  <si>
    <t>ME3a</t>
  </si>
  <si>
    <t>CE2</t>
  </si>
  <si>
    <t>ME3b</t>
  </si>
  <si>
    <t>CE3</t>
  </si>
  <si>
    <t>ME3c</t>
  </si>
  <si>
    <t>CE4</t>
  </si>
  <si>
    <t>ME4a</t>
  </si>
  <si>
    <t>CE5</t>
  </si>
  <si>
    <t>ME4b</t>
  </si>
  <si>
    <t>S1</t>
  </si>
  <si>
    <t>ME5</t>
  </si>
  <si>
    <t>S2</t>
  </si>
  <si>
    <t>ME6</t>
  </si>
  <si>
    <t>S3</t>
  </si>
  <si>
    <t>MEW1</t>
  </si>
  <si>
    <t>S4</t>
  </si>
  <si>
    <t>MEW2</t>
  </si>
  <si>
    <t>S5</t>
  </si>
  <si>
    <t>MEW3</t>
  </si>
  <si>
    <t>S6</t>
  </si>
  <si>
    <t>MEW4</t>
  </si>
  <si>
    <t>S7</t>
  </si>
  <si>
    <t>MEW5</t>
  </si>
  <si>
    <t>A1</t>
  </si>
  <si>
    <t>A2</t>
  </si>
  <si>
    <t>A3</t>
  </si>
  <si>
    <t>A4</t>
  </si>
  <si>
    <t>A5</t>
  </si>
  <si>
    <t>A6</t>
  </si>
  <si>
    <t>ES1</t>
  </si>
  <si>
    <t>ES2</t>
  </si>
  <si>
    <t>ES3</t>
  </si>
  <si>
    <t>ES4</t>
  </si>
  <si>
    <t>ES5</t>
  </si>
  <si>
    <t>ES6</t>
  </si>
  <si>
    <t>ES7</t>
  </si>
  <si>
    <t>ES8</t>
  </si>
  <si>
    <t>ES9</t>
  </si>
  <si>
    <t>Norme di Riferimento</t>
  </si>
  <si>
    <t>RD18/2022</t>
  </si>
  <si>
    <t>Stradali (ME)</t>
  </si>
  <si>
    <t>Pista Ciclo/Pedonale (S)</t>
  </si>
  <si>
    <t>Aree verdi e Parchi (S)</t>
  </si>
  <si>
    <t>Centri storici (CE)</t>
  </si>
  <si>
    <t>Area IPEA
EN13201:2015</t>
  </si>
  <si>
    <t>Classi Carreggiata
EN13201:2015</t>
  </si>
  <si>
    <t>Classi Marciapiede e Parcheggio
EN13201:2015</t>
  </si>
  <si>
    <t>Classi Marciapiede e Parcheggio
EN13201:2003</t>
  </si>
  <si>
    <t>Classi Carreggiata
EN13201:2003</t>
  </si>
  <si>
    <t>Area IPEA
EN13201:2003</t>
  </si>
  <si>
    <t>Definición de las Carpetas de Archivos:</t>
  </si>
  <si>
    <t>Ruta de acceso para la grabación de los Proyectos:</t>
  </si>
  <si>
    <t>Ruta de acceso de ubicación de las Fotometrías:</t>
  </si>
  <si>
    <t>Fila vacía que es necesario copiar a partir de la fila 14:</t>
  </si>
  <si>
    <t>Datos complementarios proyecto</t>
  </si>
  <si>
    <t>Sección Tipo</t>
  </si>
  <si>
    <t>Vial</t>
  </si>
  <si>
    <t>Tramo</t>
  </si>
  <si>
    <t>Datos de las zonas y de las luminarias para el cálculo</t>
  </si>
  <si>
    <t>Parámetros Calzadas</t>
  </si>
  <si>
    <t>Clase</t>
  </si>
  <si>
    <t>Paso Reducción de Clase</t>
  </si>
  <si>
    <t>Tolerancia sobre la Luminancia</t>
  </si>
  <si>
    <t>Tabla R</t>
  </si>
  <si>
    <t>Aceras y carriles de estacionamiento</t>
  </si>
  <si>
    <t>Coeficientes de Reflexión</t>
  </si>
  <si>
    <t>Sentido Único</t>
  </si>
  <si>
    <t>Sí</t>
  </si>
  <si>
    <t>Acera 1</t>
  </si>
  <si>
    <t>Carril de Estacionamiento 
1</t>
  </si>
  <si>
    <t>Calzada 1</t>
  </si>
  <si>
    <t>N° de Carriles</t>
  </si>
  <si>
    <t>Mediana Central</t>
  </si>
  <si>
    <t>Calzada 2</t>
  </si>
  <si>
    <t>Carril de Estacionamiento 
2</t>
  </si>
  <si>
    <t>Acera 2</t>
  </si>
  <si>
    <t>Anchura Vial</t>
  </si>
  <si>
    <t>Geometría</t>
  </si>
  <si>
    <t>Datos de la Luminaria</t>
  </si>
  <si>
    <t>Altura
Instalación</t>
  </si>
  <si>
    <t xml:space="preserve">Interdistancia </t>
  </si>
  <si>
    <t>Inclinación</t>
  </si>
  <si>
    <t>Saliente Calzada</t>
  </si>
  <si>
    <t>Factor de Conservación</t>
  </si>
  <si>
    <t>Factor de Uso</t>
  </si>
  <si>
    <t>Distribución</t>
  </si>
  <si>
    <t>Nombre del Fichero Fotométrico</t>
  </si>
  <si>
    <t>Código de Producto</t>
  </si>
  <si>
    <t>1 fila a la izquierda</t>
  </si>
  <si>
    <t>1 fila a la derecha</t>
  </si>
  <si>
    <t>2 filas opuestas</t>
  </si>
  <si>
    <t>2 filas a tresbolillo</t>
  </si>
  <si>
    <t>(2Calz) - Dos filas en la mediana</t>
  </si>
  <si>
    <t>(2Calz) - 2 filas a la derecha</t>
  </si>
  <si>
    <t>(2Calz) - 2 filas a la izquierda</t>
  </si>
  <si>
    <t>(2Calz) - 4 filas opuestas</t>
  </si>
  <si>
    <t>(2Calz) - 4 filas a tresbolillo</t>
  </si>
  <si>
    <t>Grandes Áreas</t>
  </si>
  <si>
    <t>Potencia adicional</t>
  </si>
  <si>
    <t>Proyecto</t>
  </si>
  <si>
    <t>Nombre que se desea dar al proyecto (sin extensión)</t>
  </si>
  <si>
    <t>Nombre del proyecto creado</t>
  </si>
  <si>
    <t>Resultados de la Acera 1</t>
  </si>
  <si>
    <t>Iluminancias</t>
  </si>
  <si>
    <t>Comparación de Clase</t>
  </si>
  <si>
    <r>
      <t>E</t>
    </r>
    <r>
      <rPr>
        <vertAlign val="subscript"/>
        <sz val="10"/>
        <rFont val="Calibri"/>
        <family val="2"/>
      </rPr>
      <t>av</t>
    </r>
  </si>
  <si>
    <r>
      <t>Uo</t>
    </r>
    <r>
      <rPr>
        <vertAlign val="subscript"/>
        <sz val="10"/>
        <rFont val="Calibri"/>
        <family val="2"/>
      </rPr>
      <t>(E)</t>
    </r>
  </si>
  <si>
    <r>
      <t>Ehs</t>
    </r>
    <r>
      <rPr>
        <vertAlign val="subscript"/>
        <sz val="10"/>
        <rFont val="Calibri"/>
        <family val="2"/>
      </rPr>
      <t>av</t>
    </r>
  </si>
  <si>
    <r>
      <t>Uo</t>
    </r>
    <r>
      <rPr>
        <vertAlign val="subscript"/>
        <sz val="10"/>
        <rFont val="Calibri"/>
        <family val="2"/>
      </rPr>
      <t>(Ehs)</t>
    </r>
  </si>
  <si>
    <t>Comparación de Clase (Vial)</t>
  </si>
  <si>
    <r>
      <t>Esc</t>
    </r>
    <r>
      <rPr>
        <vertAlign val="subscript"/>
        <sz val="10"/>
        <rFont val="Calibri"/>
        <family val="2"/>
      </rPr>
      <t>mín</t>
    </r>
  </si>
  <si>
    <r>
      <t>Ev</t>
    </r>
    <r>
      <rPr>
        <vertAlign val="subscript"/>
        <sz val="10"/>
        <rFont val="Calibri"/>
        <family val="2"/>
      </rPr>
      <t>mín</t>
    </r>
  </si>
  <si>
    <r>
      <t>E</t>
    </r>
    <r>
      <rPr>
        <vertAlign val="subscript"/>
        <sz val="10"/>
        <rFont val="Calibri"/>
        <family val="2"/>
      </rPr>
      <t>mín</t>
    </r>
  </si>
  <si>
    <r>
      <t>E</t>
    </r>
    <r>
      <rPr>
        <vertAlign val="subscript"/>
        <sz val="10"/>
        <rFont val="Calibri"/>
        <family val="2"/>
      </rPr>
      <t>máx</t>
    </r>
  </si>
  <si>
    <t>mín/med</t>
  </si>
  <si>
    <t>Resultados del Carril de Estacionamiento 1</t>
  </si>
  <si>
    <t>Resultados de la Calzada 1</t>
  </si>
  <si>
    <t>Luminancias</t>
  </si>
  <si>
    <r>
      <t>L</t>
    </r>
    <r>
      <rPr>
        <vertAlign val="subscript"/>
        <sz val="8"/>
        <color theme="3" tint="-0.249977111117893"/>
        <rFont val="Calibri"/>
        <family val="2"/>
        <scheme val="minor"/>
      </rPr>
      <t>mín</t>
    </r>
  </si>
  <si>
    <r>
      <t>L</t>
    </r>
    <r>
      <rPr>
        <vertAlign val="subscript"/>
        <sz val="8"/>
        <color theme="3" tint="-0.249977111117893"/>
        <rFont val="Calibri"/>
        <family val="2"/>
        <scheme val="minor"/>
      </rPr>
      <t>máx</t>
    </r>
  </si>
  <si>
    <t>Resultados de la Calzada 2</t>
  </si>
  <si>
    <t>Resultados del Carril de Estacionamiento 2</t>
  </si>
  <si>
    <t>Resultados de la Acera 2</t>
  </si>
  <si>
    <t>Valoración de la Eficiencia Energética</t>
  </si>
  <si>
    <t>Ef. Global</t>
  </si>
  <si>
    <t>Datos de Luminaria</t>
  </si>
  <si>
    <t>Flujo 
Lumínico</t>
  </si>
  <si>
    <t>Flujo de la Fuente</t>
  </si>
  <si>
    <t>Potencia 
Absorbida</t>
  </si>
  <si>
    <t>Corriente de Alimentación</t>
  </si>
  <si>
    <t>Intensidad
Lumínica
EN 13201:2015
(G*)</t>
  </si>
  <si>
    <t>Indice
Ddeslumbramiento Glare Ind. (D)  
(D)</t>
  </si>
  <si>
    <t>Precio</t>
  </si>
  <si>
    <t>Selección Impresiones</t>
  </si>
  <si>
    <t>SR (Relación de Borde)</t>
  </si>
  <si>
    <t>RD1890/2008</t>
  </si>
  <si>
    <r>
      <t>E</t>
    </r>
    <r>
      <rPr>
        <vertAlign val="subscript"/>
        <sz val="10"/>
        <color theme="3" tint="-0.249977111117893"/>
        <rFont val="Calibri"/>
        <family val="2"/>
        <scheme val="minor"/>
      </rPr>
      <t>AV</t>
    </r>
  </si>
  <si>
    <t>Ԑ</t>
  </si>
  <si>
    <r>
      <t>P</t>
    </r>
    <r>
      <rPr>
        <vertAlign val="subscript"/>
        <sz val="10"/>
        <color theme="3" tint="-0.249977111117893"/>
        <rFont val="Calibri"/>
        <family val="2"/>
        <scheme val="minor"/>
      </rPr>
      <t>U</t>
    </r>
  </si>
  <si>
    <r>
      <t>[m</t>
    </r>
    <r>
      <rPr>
        <vertAlign val="superscript"/>
        <sz val="8"/>
        <color theme="0"/>
        <rFont val="Calibri"/>
        <family val="2"/>
      </rPr>
      <t>2</t>
    </r>
    <r>
      <rPr>
        <sz val="8"/>
        <color theme="0"/>
        <rFont val="Calibri"/>
        <family val="2"/>
      </rPr>
      <t>*lux/W]</t>
    </r>
  </si>
  <si>
    <r>
      <t>[W/m</t>
    </r>
    <r>
      <rPr>
        <vertAlign val="superscript"/>
        <sz val="8"/>
        <color theme="0"/>
        <rFont val="Calibri"/>
        <family val="2"/>
      </rPr>
      <t>2</t>
    </r>
    <r>
      <rPr>
        <sz val="8"/>
        <color theme="0"/>
        <rFont val="Calibri"/>
        <family val="2"/>
      </rPr>
      <t>]</t>
    </r>
  </si>
  <si>
    <r>
      <t>I</t>
    </r>
    <r>
      <rPr>
        <vertAlign val="subscript"/>
        <sz val="10"/>
        <color rgb="FF000000"/>
        <rFont val="Calibri"/>
        <family val="2"/>
        <scheme val="minor"/>
      </rPr>
      <t>Ԑ</t>
    </r>
  </si>
  <si>
    <t>Según EN13201_2003+RD1890_2008+RD18_2022</t>
  </si>
  <si>
    <r>
      <t>U</t>
    </r>
    <r>
      <rPr>
        <vertAlign val="subscript"/>
        <sz val="10"/>
        <color theme="3" tint="-0.249977111117893"/>
        <rFont val="Calibri"/>
        <family val="2"/>
        <scheme val="minor"/>
      </rPr>
      <t>O(E)</t>
    </r>
  </si>
  <si>
    <t>Nueva Modificación</t>
  </si>
  <si>
    <t>LITESTAR 4D - Tabla para el cálculo automático de alumbrado de viales según la EN13201/2003 y RD1890/2008 + RD18/2022  - Función Road Plus -  Rv14 241030</t>
  </si>
  <si>
    <t>[8:10]1</t>
  </si>
  <si>
    <t>Viales (ME)</t>
  </si>
  <si>
    <t>Pista Ciclo-Peatonal (S)</t>
  </si>
  <si>
    <t>Aparcamientos (S)</t>
  </si>
  <si>
    <t>Centros históricos (CE)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</si>
</sst>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
    <numFmt numFmtId="166" formatCode="0.0000"/>
  </numFmts>
  <fonts count="44" x14ac:knownFonts="1">
    <font>
      <sz val="10"/>
      <name val="Arial"/>
    </font>
    <font>
      <sz val="10"/>
      <color indexed="8"/>
      <name val="Calibri"/>
      <family val="2"/>
    </font>
    <font>
      <sz val="9"/>
      <color indexed="8"/>
      <name val="Calibri"/>
      <family val="2"/>
    </font>
    <font>
      <sz val="9"/>
      <name val="Calibri"/>
      <family val="2"/>
    </font>
    <font>
      <sz val="10"/>
      <name val="Arial"/>
      <family val="2"/>
    </font>
    <font>
      <b/>
      <sz val="12"/>
      <color indexed="9"/>
      <name val="Arial"/>
      <family val="2"/>
    </font>
    <font>
      <b/>
      <sz val="14"/>
      <color indexed="53"/>
      <name val="Arial"/>
      <family val="2"/>
    </font>
    <font>
      <sz val="8"/>
      <name val="Calibri"/>
      <family val="2"/>
    </font>
    <font>
      <sz val="8"/>
      <name val="Arial"/>
      <family val="2"/>
    </font>
    <font>
      <sz val="9"/>
      <color indexed="81"/>
      <name val="Tahoma"/>
      <family val="2"/>
    </font>
    <font>
      <b/>
      <sz val="18"/>
      <color indexed="9"/>
      <name val="Arial"/>
      <family val="2"/>
    </font>
    <font>
      <sz val="9"/>
      <name val="Calibri"/>
      <family val="2"/>
      <scheme val="minor"/>
    </font>
    <font>
      <sz val="9"/>
      <color indexed="8"/>
      <name val="Calibri"/>
      <family val="2"/>
      <scheme val="minor"/>
    </font>
    <font>
      <b/>
      <sz val="14"/>
      <color theme="4" tint="-0.249977111117893"/>
      <name val="Arial"/>
      <family val="2"/>
    </font>
    <font>
      <b/>
      <sz val="10"/>
      <color theme="8" tint="-0.249977111117893"/>
      <name val="Arial"/>
      <family val="2"/>
    </font>
    <font>
      <b/>
      <sz val="14"/>
      <color theme="4"/>
      <name val="Arial"/>
      <family val="2"/>
    </font>
    <font>
      <sz val="10"/>
      <color theme="3" tint="-0.249977111117893"/>
      <name val="Arial"/>
      <family val="2"/>
    </font>
    <font>
      <sz val="9"/>
      <color theme="3" tint="-0.249977111117893"/>
      <name val="Arial"/>
      <family val="2"/>
    </font>
    <font>
      <sz val="10"/>
      <color theme="3" tint="-0.249977111117893"/>
      <name val="Calibri"/>
      <family val="2"/>
    </font>
    <font>
      <sz val="10"/>
      <color theme="4"/>
      <name val="Arial"/>
      <family val="2"/>
    </font>
    <font>
      <sz val="9"/>
      <color theme="3" tint="-0.249977111117893"/>
      <name val="Calibri"/>
      <family val="2"/>
    </font>
    <font>
      <sz val="8"/>
      <color theme="0"/>
      <name val="Calibri"/>
      <family val="2"/>
    </font>
    <font>
      <sz val="8"/>
      <color theme="0"/>
      <name val="Arial"/>
      <family val="2"/>
    </font>
    <font>
      <sz val="10"/>
      <color theme="0"/>
      <name val="Calibri"/>
      <family val="2"/>
    </font>
    <font>
      <vertAlign val="superscript"/>
      <sz val="8"/>
      <color theme="0"/>
      <name val="Calibri"/>
      <family val="2"/>
    </font>
    <font>
      <sz val="8"/>
      <color theme="3" tint="-0.249977111117893"/>
      <name val="Calibri"/>
      <family val="2"/>
      <scheme val="minor"/>
    </font>
    <font>
      <vertAlign val="subscript"/>
      <sz val="8"/>
      <color theme="3" tint="-0.249977111117893"/>
      <name val="Calibri"/>
      <family val="2"/>
      <scheme val="minor"/>
    </font>
    <font>
      <b/>
      <vertAlign val="subscript"/>
      <sz val="8"/>
      <color theme="3" tint="-0.249977111117893"/>
      <name val="Calibri"/>
      <family val="2"/>
      <scheme val="minor"/>
    </font>
    <font>
      <b/>
      <sz val="12"/>
      <color theme="0"/>
      <name val="Arial"/>
      <family val="2"/>
    </font>
    <font>
      <sz val="10"/>
      <color theme="2" tint="-0.499984740745262"/>
      <name val="Arial"/>
      <family val="2"/>
    </font>
    <font>
      <b/>
      <sz val="8"/>
      <color theme="0"/>
      <name val="Calibri"/>
      <family val="2"/>
      <scheme val="minor"/>
    </font>
    <font>
      <sz val="8"/>
      <color theme="3" tint="-0.249977111117893"/>
      <name val="Arial"/>
      <family val="2"/>
    </font>
    <font>
      <b/>
      <sz val="10"/>
      <color theme="0"/>
      <name val="Arial"/>
      <family val="2"/>
    </font>
    <font>
      <b/>
      <sz val="9"/>
      <color indexed="30"/>
      <name val="Tahoma"/>
      <family val="2"/>
    </font>
    <font>
      <sz val="9"/>
      <color indexed="63"/>
      <name val="Tahoma"/>
      <family val="2"/>
    </font>
    <font>
      <b/>
      <sz val="9"/>
      <color indexed="81"/>
      <name val="Tahoma"/>
      <family val="2"/>
    </font>
    <font>
      <vertAlign val="subscript"/>
      <sz val="10"/>
      <name val="Calibri"/>
      <family val="2"/>
    </font>
    <font>
      <sz val="8"/>
      <color rgb="FF000000"/>
      <name val="Calibri"/>
      <family val="2"/>
      <scheme val="minor"/>
    </font>
    <font>
      <b/>
      <sz val="10"/>
      <color theme="0" tint="-4.9989318521683403E-2"/>
      <name val="Arial"/>
      <family val="2"/>
    </font>
    <font>
      <sz val="10"/>
      <color theme="3" tint="-0.249977111117893"/>
      <name val="Calibri"/>
      <family val="2"/>
      <scheme val="minor"/>
    </font>
    <font>
      <vertAlign val="subscript"/>
      <sz val="10"/>
      <color theme="3" tint="-0.249977111117893"/>
      <name val="Calibri"/>
      <family val="2"/>
      <scheme val="minor"/>
    </font>
    <font>
      <sz val="10"/>
      <color rgb="FF000000"/>
      <name val="Calibri"/>
      <family val="2"/>
      <scheme val="minor"/>
    </font>
    <font>
      <vertAlign val="subscript"/>
      <sz val="10"/>
      <color rgb="FF000000"/>
      <name val="Calibri"/>
      <family val="2"/>
      <scheme val="minor"/>
    </font>
    <font>
      <sz val="10"/>
      <name val="Arial"/>
    </font>
  </fonts>
  <fills count="49">
    <fill>
      <patternFill patternType="none"/>
    </fill>
    <fill>
      <patternFill patternType="gray125"/>
    </fill>
    <fill>
      <patternFill patternType="solid">
        <fgColor indexed="42"/>
      </patternFill>
    </fill>
    <fill>
      <patternFill patternType="solid">
        <fgColor indexed="48"/>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9999"/>
        <bgColor indexed="64"/>
      </patternFill>
    </fill>
    <fill>
      <patternFill patternType="solid">
        <fgColor rgb="FFCCFFCC"/>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gradientFill degree="225">
        <stop position="0">
          <color theme="0"/>
        </stop>
        <stop position="1">
          <color theme="4"/>
        </stop>
      </gradientFill>
    </fill>
    <fill>
      <gradientFill degree="225">
        <stop position="0">
          <color theme="0"/>
        </stop>
        <stop position="1">
          <color theme="0" tint="-0.49803155613879818"/>
        </stop>
      </gradientFill>
    </fill>
    <fill>
      <gradientFill degree="225">
        <stop position="0">
          <color theme="0"/>
        </stop>
        <stop position="1">
          <color theme="8" tint="-0.25098422193060094"/>
        </stop>
      </gradientFill>
    </fill>
    <fill>
      <gradientFill degree="225">
        <stop position="0">
          <color theme="0"/>
        </stop>
        <stop position="1">
          <color theme="6" tint="0.40000610370189521"/>
        </stop>
      </gradientFill>
    </fill>
    <fill>
      <patternFill patternType="solid">
        <fgColor rgb="FF00B050"/>
        <bgColor indexed="64"/>
      </patternFill>
    </fill>
    <fill>
      <gradientFill degree="225">
        <stop position="0">
          <color theme="0"/>
        </stop>
        <stop position="1">
          <color rgb="FF00B050"/>
        </stop>
      </gradientFill>
    </fill>
    <fill>
      <patternFill patternType="solid">
        <fgColor rgb="FFC1FFDD"/>
        <bgColor indexed="64"/>
      </patternFill>
    </fill>
    <fill>
      <gradientFill degree="225">
        <stop position="0">
          <color theme="0"/>
        </stop>
        <stop position="1">
          <color rgb="FFCC3300"/>
        </stop>
      </gradientFill>
    </fill>
    <fill>
      <gradientFill degree="225">
        <stop position="0">
          <color theme="0"/>
        </stop>
        <stop position="1">
          <color theme="4" tint="-0.25098422193060094"/>
        </stop>
      </gradientFill>
    </fill>
    <fill>
      <gradientFill degree="225">
        <stop position="0">
          <color theme="0"/>
        </stop>
        <stop position="1">
          <color theme="4" tint="-0.49803155613879818"/>
        </stop>
      </gradientFill>
    </fill>
    <fill>
      <patternFill patternType="solid">
        <fgColor rgb="FFFF612F"/>
        <bgColor indexed="64"/>
      </patternFill>
    </fill>
    <fill>
      <gradientFill degree="225">
        <stop position="0">
          <color theme="0"/>
        </stop>
        <stop position="1">
          <color rgb="FF339966"/>
        </stop>
      </gradientFill>
    </fill>
    <fill>
      <patternFill patternType="solid">
        <fgColor rgb="FF339966"/>
        <bgColor indexed="64"/>
      </patternFill>
    </fill>
    <fill>
      <patternFill patternType="solid">
        <fgColor rgb="FF8BD9B2"/>
        <bgColor indexed="64"/>
      </patternFill>
    </fill>
    <fill>
      <patternFill patternType="solid">
        <fgColor rgb="FFD3F1E2"/>
        <bgColor indexed="64"/>
      </patternFill>
    </fill>
    <fill>
      <patternFill patternType="solid">
        <fgColor rgb="FFC9EDDB"/>
        <bgColor indexed="64"/>
      </patternFill>
    </fill>
    <fill>
      <patternFill patternType="solid">
        <fgColor rgb="FFFFC2AF"/>
        <bgColor indexed="64"/>
      </patternFill>
    </fill>
    <fill>
      <patternFill patternType="solid">
        <fgColor rgb="FFFF906D"/>
        <bgColor indexed="64"/>
      </patternFill>
    </fill>
    <fill>
      <patternFill patternType="solid">
        <fgColor rgb="FF809FD6"/>
        <bgColor indexed="64"/>
      </patternFill>
    </fill>
    <fill>
      <patternFill patternType="solid">
        <fgColor rgb="FFBCCCEA"/>
        <bgColor indexed="64"/>
      </patternFill>
    </fill>
    <fill>
      <gradientFill degree="225">
        <stop position="0">
          <color theme="0"/>
        </stop>
        <stop position="1">
          <color rgb="FFFF612F"/>
        </stop>
      </gradient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rgb="FFFFFFFF"/>
        <bgColor indexed="64"/>
      </patternFill>
    </fill>
    <fill>
      <patternFill patternType="solid">
        <fgColor theme="8" tint="0.59996337778862885"/>
        <bgColor indexed="64"/>
      </patternFill>
    </fill>
    <fill>
      <patternFill patternType="solid">
        <fgColor rgb="FF0070C0"/>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medium">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right/>
      <top/>
      <bottom style="medium">
        <color theme="0" tint="-0.14996795556505021"/>
      </bottom>
      <diagonal/>
    </border>
    <border>
      <left/>
      <right/>
      <top style="medium">
        <color theme="0" tint="-0.14996795556505021"/>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s>
  <cellStyleXfs count="3">
    <xf numFmtId="0" fontId="0" fillId="0" borderId="0"/>
    <xf numFmtId="0" fontId="4" fillId="0" borderId="0"/>
    <xf numFmtId="9" fontId="43" fillId="0" borderId="0" applyFont="0" applyFill="0" applyBorder="0" applyAlignment="0" applyProtection="0"/>
  </cellStyleXfs>
  <cellXfs count="186">
    <xf numFmtId="0" fontId="0" fillId="0" borderId="0" xfId="0"/>
    <xf numFmtId="0" fontId="0" fillId="0" borderId="0" xfId="0" applyAlignment="1">
      <alignment horizontal="center"/>
    </xf>
    <xf numFmtId="0" fontId="8" fillId="0" borderId="0" xfId="0" applyFont="1" applyAlignment="1">
      <alignment horizontal="center" vertical="center"/>
    </xf>
    <xf numFmtId="0" fontId="5" fillId="3" borderId="0" xfId="0" applyFont="1" applyFill="1" applyAlignment="1">
      <alignment horizontal="left" vertical="center"/>
    </xf>
    <xf numFmtId="0" fontId="5" fillId="4" borderId="0" xfId="0" applyFont="1" applyFill="1" applyAlignment="1">
      <alignment horizontal="left" vertical="center"/>
    </xf>
    <xf numFmtId="0" fontId="5" fillId="0" borderId="0" xfId="0" applyFont="1" applyAlignment="1">
      <alignment horizontal="left" vertical="center"/>
    </xf>
    <xf numFmtId="16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left"/>
    </xf>
    <xf numFmtId="165" fontId="1" fillId="8" borderId="1" xfId="0" applyNumberFormat="1" applyFont="1" applyFill="1" applyBorder="1" applyAlignment="1">
      <alignment horizontal="left" vertical="top"/>
    </xf>
    <xf numFmtId="0" fontId="11" fillId="6" borderId="2" xfId="0" applyFont="1" applyFill="1" applyBorder="1" applyAlignment="1">
      <alignment horizontal="center" vertical="center" wrapText="1"/>
    </xf>
    <xf numFmtId="0" fontId="11" fillId="6" borderId="12" xfId="0" applyFont="1" applyFill="1" applyBorder="1" applyAlignment="1">
      <alignment horizontal="left" vertical="center" wrapText="1"/>
    </xf>
    <xf numFmtId="164" fontId="12" fillId="0" borderId="1" xfId="0" applyNumberFormat="1" applyFont="1" applyBorder="1" applyAlignment="1">
      <alignment horizontal="center" vertical="top"/>
    </xf>
    <xf numFmtId="164" fontId="12" fillId="0" borderId="0" xfId="0" applyNumberFormat="1" applyFont="1" applyAlignment="1">
      <alignment horizontal="center" vertical="top"/>
    </xf>
    <xf numFmtId="0" fontId="11" fillId="0" borderId="0" xfId="0" applyFont="1"/>
    <xf numFmtId="164" fontId="12" fillId="0" borderId="3" xfId="0" applyNumberFormat="1" applyFont="1" applyBorder="1" applyAlignment="1" applyProtection="1">
      <alignment horizontal="center" vertical="top"/>
      <protection locked="0"/>
    </xf>
    <xf numFmtId="0" fontId="11" fillId="0" borderId="4" xfId="0" applyFont="1" applyBorder="1"/>
    <xf numFmtId="0" fontId="11" fillId="0" borderId="4" xfId="0" applyFont="1" applyBorder="1" applyProtection="1">
      <protection locked="0"/>
    </xf>
    <xf numFmtId="0" fontId="11" fillId="0" borderId="13" xfId="0" applyFont="1" applyBorder="1" applyAlignment="1">
      <alignment horizontal="center"/>
    </xf>
    <xf numFmtId="0" fontId="11" fillId="0" borderId="0" xfId="0" quotePrefix="1" applyFont="1"/>
    <xf numFmtId="164" fontId="12" fillId="0" borderId="7" xfId="0" applyNumberFormat="1" applyFont="1" applyBorder="1" applyAlignment="1" applyProtection="1">
      <alignment horizontal="center" vertical="top"/>
      <protection locked="0"/>
    </xf>
    <xf numFmtId="0" fontId="11" fillId="0" borderId="5" xfId="0" applyFont="1" applyBorder="1"/>
    <xf numFmtId="164" fontId="12" fillId="0" borderId="8" xfId="0" quotePrefix="1" applyNumberFormat="1" applyFont="1" applyBorder="1" applyAlignment="1" applyProtection="1">
      <alignment horizontal="left" vertical="top"/>
      <protection locked="0"/>
    </xf>
    <xf numFmtId="0" fontId="11" fillId="0" borderId="5" xfId="0" applyFont="1" applyBorder="1" applyProtection="1">
      <protection locked="0"/>
    </xf>
    <xf numFmtId="0" fontId="11" fillId="0" borderId="6" xfId="0" applyFont="1" applyBorder="1" applyProtection="1">
      <protection locked="0"/>
    </xf>
    <xf numFmtId="0" fontId="11" fillId="0" borderId="6" xfId="0" applyFont="1" applyBorder="1"/>
    <xf numFmtId="164" fontId="12" fillId="0" borderId="8" xfId="0" applyNumberFormat="1" applyFont="1" applyBorder="1" applyAlignment="1" applyProtection="1">
      <alignment horizontal="center" vertical="top"/>
      <protection locked="0"/>
    </xf>
    <xf numFmtId="0" fontId="13" fillId="0" borderId="0" xfId="0" applyFont="1"/>
    <xf numFmtId="0" fontId="10" fillId="10" borderId="0" xfId="0" applyFont="1" applyFill="1" applyAlignment="1">
      <alignment horizontal="left"/>
    </xf>
    <xf numFmtId="0" fontId="19" fillId="0" borderId="0" xfId="0" applyFont="1" applyAlignment="1">
      <alignment horizontal="left"/>
    </xf>
    <xf numFmtId="164" fontId="20" fillId="0" borderId="1" xfId="0" applyNumberFormat="1" applyFont="1" applyBorder="1" applyAlignment="1">
      <alignment horizontal="center" vertical="top"/>
    </xf>
    <xf numFmtId="2"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20" fillId="11" borderId="1" xfId="0" applyFont="1" applyFill="1" applyBorder="1" applyAlignment="1">
      <alignment horizontal="center" vertical="top"/>
    </xf>
    <xf numFmtId="2" fontId="20" fillId="11" borderId="1" xfId="0" applyNumberFormat="1" applyFont="1" applyFill="1" applyBorder="1" applyAlignment="1">
      <alignment horizontal="center" vertical="top"/>
    </xf>
    <xf numFmtId="0" fontId="20" fillId="9" borderId="1" xfId="0" applyFont="1" applyFill="1" applyBorder="1" applyAlignment="1">
      <alignment horizontal="center" vertical="top"/>
    </xf>
    <xf numFmtId="2" fontId="20" fillId="9" borderId="1" xfId="0" applyNumberFormat="1" applyFont="1" applyFill="1" applyBorder="1" applyAlignment="1">
      <alignment horizontal="center" vertical="top"/>
    </xf>
    <xf numFmtId="0" fontId="20" fillId="2" borderId="1" xfId="0" applyFont="1" applyFill="1" applyBorder="1" applyAlignment="1">
      <alignment horizontal="center" vertical="top"/>
    </xf>
    <xf numFmtId="2" fontId="20" fillId="12" borderId="1" xfId="0" applyNumberFormat="1" applyFont="1" applyFill="1" applyBorder="1" applyAlignment="1">
      <alignment horizontal="center" vertical="top"/>
    </xf>
    <xf numFmtId="2" fontId="20" fillId="2" borderId="1" xfId="0" applyNumberFormat="1" applyFont="1" applyFill="1" applyBorder="1" applyAlignment="1">
      <alignment horizontal="center" vertical="top"/>
    </xf>
    <xf numFmtId="2" fontId="20" fillId="15" borderId="1" xfId="0" applyNumberFormat="1" applyFont="1" applyFill="1" applyBorder="1" applyAlignment="1">
      <alignment horizontal="center" vertical="top"/>
    </xf>
    <xf numFmtId="0" fontId="18" fillId="7" borderId="1" xfId="0" applyFont="1" applyFill="1" applyBorder="1" applyAlignment="1">
      <alignment horizontal="center" vertical="top"/>
    </xf>
    <xf numFmtId="165" fontId="18" fillId="0" borderId="1" xfId="0" applyNumberFormat="1" applyFont="1" applyBorder="1" applyAlignment="1">
      <alignment horizontal="center" vertical="top"/>
    </xf>
    <xf numFmtId="2" fontId="18" fillId="0" borderId="1" xfId="0" applyNumberFormat="1" applyFont="1" applyBorder="1" applyAlignment="1">
      <alignment horizontal="center" vertical="top"/>
    </xf>
    <xf numFmtId="165" fontId="18" fillId="8" borderId="1" xfId="0" applyNumberFormat="1" applyFont="1" applyFill="1" applyBorder="1" applyAlignment="1">
      <alignment horizontal="right" vertical="top"/>
    </xf>
    <xf numFmtId="165" fontId="18" fillId="4" borderId="1" xfId="0" applyNumberFormat="1" applyFont="1" applyFill="1" applyBorder="1" applyAlignment="1">
      <alignment horizontal="center" vertical="top"/>
    </xf>
    <xf numFmtId="165" fontId="18" fillId="3" borderId="1" xfId="0" applyNumberFormat="1" applyFont="1" applyFill="1" applyBorder="1" applyAlignment="1">
      <alignment horizontal="center" vertical="top"/>
    </xf>
    <xf numFmtId="165" fontId="18" fillId="5" borderId="1" xfId="0" applyNumberFormat="1" applyFont="1" applyFill="1" applyBorder="1" applyAlignment="1">
      <alignment horizontal="center" vertical="top"/>
    </xf>
    <xf numFmtId="0" fontId="16" fillId="0" borderId="0" xfId="0" applyFont="1" applyAlignment="1">
      <alignment horizontal="center" vertical="top"/>
    </xf>
    <xf numFmtId="1" fontId="20" fillId="14" borderId="1" xfId="0" applyNumberFormat="1" applyFont="1" applyFill="1" applyBorder="1" applyAlignment="1">
      <alignment horizontal="center" vertical="top"/>
    </xf>
    <xf numFmtId="0" fontId="7" fillId="10" borderId="1" xfId="0" applyFont="1" applyFill="1" applyBorder="1" applyAlignment="1">
      <alignment horizontal="center" vertical="center"/>
    </xf>
    <xf numFmtId="0" fontId="21" fillId="10" borderId="1" xfId="0" applyFont="1" applyFill="1" applyBorder="1" applyAlignment="1">
      <alignment horizontal="center" vertical="center"/>
    </xf>
    <xf numFmtId="0" fontId="22" fillId="10" borderId="0" xfId="0" applyFont="1" applyFill="1" applyAlignment="1">
      <alignment horizontal="center" vertical="center"/>
    </xf>
    <xf numFmtId="165" fontId="23" fillId="10" borderId="1" xfId="0" applyNumberFormat="1" applyFont="1" applyFill="1" applyBorder="1" applyAlignment="1">
      <alignment horizontal="left" vertical="top"/>
    </xf>
    <xf numFmtId="0" fontId="23" fillId="10" borderId="1" xfId="0" applyFont="1" applyFill="1" applyBorder="1" applyAlignment="1">
      <alignment horizontal="center" vertical="center"/>
    </xf>
    <xf numFmtId="0" fontId="23" fillId="10" borderId="0" xfId="0" applyFont="1" applyFill="1" applyAlignment="1">
      <alignment horizontal="center" vertical="center"/>
    </xf>
    <xf numFmtId="0" fontId="17" fillId="0" borderId="0" xfId="0" applyFont="1" applyAlignment="1">
      <alignment horizontal="center" vertical="center"/>
    </xf>
    <xf numFmtId="165" fontId="17" fillId="8" borderId="1" xfId="0" applyNumberFormat="1" applyFont="1" applyFill="1" applyBorder="1" applyAlignment="1">
      <alignment horizontal="left" vertical="top"/>
    </xf>
    <xf numFmtId="0" fontId="25" fillId="9"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0" xfId="0" applyFont="1" applyAlignment="1">
      <alignment horizontal="center" vertical="center" wrapText="1"/>
    </xf>
    <xf numFmtId="2" fontId="20" fillId="17" borderId="1" xfId="0" applyNumberFormat="1" applyFont="1" applyFill="1" applyBorder="1" applyAlignment="1">
      <alignment horizontal="center" vertical="top"/>
    </xf>
    <xf numFmtId="1" fontId="20" fillId="17" borderId="1" xfId="0" applyNumberFormat="1" applyFont="1" applyFill="1" applyBorder="1" applyAlignment="1">
      <alignment horizontal="center" vertical="top"/>
    </xf>
    <xf numFmtId="0" fontId="20" fillId="18" borderId="1" xfId="0" applyFont="1" applyFill="1" applyBorder="1" applyAlignment="1">
      <alignment horizontal="left" vertical="top"/>
    </xf>
    <xf numFmtId="0" fontId="25" fillId="19" borderId="1" xfId="0"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1" fillId="8" borderId="0" xfId="0" applyNumberFormat="1" applyFont="1" applyFill="1" applyAlignment="1">
      <alignment horizontal="left" vertical="center"/>
    </xf>
    <xf numFmtId="165" fontId="28" fillId="24" borderId="1" xfId="0" applyNumberFormat="1" applyFont="1" applyFill="1" applyBorder="1" applyAlignment="1">
      <alignment horizontal="center" vertical="center"/>
    </xf>
    <xf numFmtId="165" fontId="17" fillId="25" borderId="1" xfId="0" applyNumberFormat="1" applyFont="1" applyFill="1" applyBorder="1" applyAlignment="1">
      <alignment horizontal="left" vertical="top"/>
    </xf>
    <xf numFmtId="165" fontId="25" fillId="26" borderId="1" xfId="0" applyNumberFormat="1" applyFont="1" applyFill="1" applyBorder="1" applyAlignment="1">
      <alignment horizontal="center" vertical="center" wrapText="1"/>
    </xf>
    <xf numFmtId="0" fontId="29" fillId="0" borderId="0" xfId="0" applyFont="1" applyAlignment="1">
      <alignment vertical="center"/>
    </xf>
    <xf numFmtId="0" fontId="1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0"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5" fillId="33" borderId="1" xfId="0" applyFont="1" applyFill="1" applyBorder="1" applyAlignment="1">
      <alignment horizontal="center" vertical="center" wrapText="1"/>
    </xf>
    <xf numFmtId="2" fontId="18" fillId="34" borderId="1" xfId="0" applyNumberFormat="1" applyFont="1" applyFill="1" applyBorder="1" applyAlignment="1">
      <alignment horizontal="center" vertical="top"/>
    </xf>
    <xf numFmtId="165" fontId="18" fillId="34" borderId="1" xfId="0" applyNumberFormat="1" applyFont="1" applyFill="1" applyBorder="1" applyAlignment="1">
      <alignment horizontal="center" vertical="top"/>
    </xf>
    <xf numFmtId="165" fontId="18" fillId="35" borderId="1" xfId="0" applyNumberFormat="1" applyFont="1" applyFill="1" applyBorder="1" applyAlignment="1">
      <alignment horizontal="right" vertical="top"/>
    </xf>
    <xf numFmtId="165" fontId="28" fillId="10" borderId="1" xfId="0" applyNumberFormat="1" applyFont="1" applyFill="1" applyBorder="1" applyAlignment="1">
      <alignment horizontal="center" vertical="center"/>
    </xf>
    <xf numFmtId="165" fontId="17" fillId="28" borderId="1" xfId="0" applyNumberFormat="1" applyFont="1" applyFill="1" applyBorder="1" applyAlignment="1">
      <alignment horizontal="left" vertical="top"/>
    </xf>
    <xf numFmtId="0" fontId="30" fillId="5" borderId="1" xfId="0" applyFont="1" applyFill="1" applyBorder="1" applyAlignment="1">
      <alignment horizontal="center" vertical="center" wrapText="1"/>
    </xf>
    <xf numFmtId="165" fontId="18" fillId="36" borderId="1" xfId="0" applyNumberFormat="1" applyFont="1" applyFill="1" applyBorder="1" applyAlignment="1">
      <alignment horizontal="center" vertical="top"/>
    </xf>
    <xf numFmtId="2" fontId="18" fillId="36" borderId="1" xfId="0" applyNumberFormat="1" applyFont="1" applyFill="1" applyBorder="1" applyAlignment="1">
      <alignment horizontal="center" vertical="top"/>
    </xf>
    <xf numFmtId="166" fontId="18" fillId="36" borderId="1" xfId="0" applyNumberFormat="1" applyFont="1" applyFill="1" applyBorder="1" applyAlignment="1">
      <alignment horizontal="center" vertical="top"/>
    </xf>
    <xf numFmtId="0" fontId="25" fillId="37" borderId="1" xfId="0" applyFont="1" applyFill="1" applyBorder="1" applyAlignment="1">
      <alignment horizontal="center" vertical="center" wrapText="1"/>
    </xf>
    <xf numFmtId="165" fontId="25" fillId="38" borderId="1" xfId="0" applyNumberFormat="1" applyFont="1" applyFill="1" applyBorder="1" applyAlignment="1">
      <alignment horizontal="center" vertical="center" wrapText="1"/>
    </xf>
    <xf numFmtId="165" fontId="18" fillId="39" borderId="1" xfId="0" applyNumberFormat="1" applyFont="1" applyFill="1" applyBorder="1" applyAlignment="1">
      <alignment horizontal="left" vertical="top"/>
    </xf>
    <xf numFmtId="0" fontId="31" fillId="11" borderId="1" xfId="0" applyFont="1" applyFill="1" applyBorder="1" applyAlignment="1">
      <alignment horizontal="center" vertical="top"/>
    </xf>
    <xf numFmtId="2" fontId="31" fillId="11" borderId="1" xfId="0" applyNumberFormat="1" applyFont="1" applyFill="1" applyBorder="1" applyAlignment="1">
      <alignment horizontal="center" vertical="top"/>
    </xf>
    <xf numFmtId="0" fontId="31" fillId="9" borderId="1" xfId="0" applyFont="1" applyFill="1" applyBorder="1" applyAlignment="1">
      <alignment horizontal="center" vertical="top"/>
    </xf>
    <xf numFmtId="2" fontId="31" fillId="9" borderId="1" xfId="0" applyNumberFormat="1" applyFont="1" applyFill="1" applyBorder="1" applyAlignment="1">
      <alignment horizontal="center" vertical="top"/>
    </xf>
    <xf numFmtId="0" fontId="31" fillId="2" borderId="1" xfId="0" applyFont="1" applyFill="1" applyBorder="1" applyAlignment="1">
      <alignment horizontal="center" vertical="top"/>
    </xf>
    <xf numFmtId="2" fontId="31" fillId="12" borderId="1" xfId="0" applyNumberFormat="1" applyFont="1" applyFill="1" applyBorder="1" applyAlignment="1">
      <alignment horizontal="center" vertical="top"/>
    </xf>
    <xf numFmtId="1" fontId="31" fillId="14" borderId="1" xfId="0" applyNumberFormat="1" applyFont="1" applyFill="1" applyBorder="1" applyAlignment="1">
      <alignment horizontal="center" vertical="top"/>
    </xf>
    <xf numFmtId="2" fontId="31" fillId="2" borderId="1" xfId="0" applyNumberFormat="1" applyFont="1" applyFill="1" applyBorder="1" applyAlignment="1">
      <alignment horizontal="center" vertical="top"/>
    </xf>
    <xf numFmtId="2" fontId="31" fillId="15" borderId="1" xfId="0" applyNumberFormat="1" applyFont="1" applyFill="1" applyBorder="1" applyAlignment="1">
      <alignment horizontal="center" vertical="top"/>
    </xf>
    <xf numFmtId="2" fontId="31" fillId="17" borderId="1" xfId="0" applyNumberFormat="1" applyFont="1" applyFill="1" applyBorder="1" applyAlignment="1">
      <alignment horizontal="center" vertical="top"/>
    </xf>
    <xf numFmtId="1" fontId="31" fillId="17" borderId="1" xfId="0" applyNumberFormat="1" applyFont="1" applyFill="1" applyBorder="1" applyAlignment="1">
      <alignment horizontal="center" vertical="top"/>
    </xf>
    <xf numFmtId="0" fontId="31" fillId="18" borderId="1" xfId="0" applyFont="1" applyFill="1" applyBorder="1" applyAlignment="1">
      <alignment horizontal="left" vertical="top"/>
    </xf>
    <xf numFmtId="0" fontId="31" fillId="7" borderId="1" xfId="0" applyFont="1" applyFill="1" applyBorder="1" applyAlignment="1">
      <alignment horizontal="center" vertical="top"/>
    </xf>
    <xf numFmtId="165" fontId="31" fillId="36" borderId="1" xfId="0" applyNumberFormat="1" applyFont="1" applyFill="1" applyBorder="1" applyAlignment="1">
      <alignment horizontal="center" vertical="top"/>
    </xf>
    <xf numFmtId="165" fontId="31" fillId="35" borderId="1" xfId="0" applyNumberFormat="1" applyFont="1" applyFill="1" applyBorder="1" applyAlignment="1">
      <alignment horizontal="right" vertical="top"/>
    </xf>
    <xf numFmtId="165" fontId="31" fillId="8" borderId="1" xfId="0" applyNumberFormat="1" applyFont="1" applyFill="1" applyBorder="1" applyAlignment="1">
      <alignment horizontal="right" vertical="top"/>
    </xf>
    <xf numFmtId="165" fontId="31" fillId="39" borderId="1" xfId="0" applyNumberFormat="1" applyFont="1" applyFill="1" applyBorder="1" applyAlignment="1">
      <alignment horizontal="left" vertical="top"/>
    </xf>
    <xf numFmtId="2" fontId="31" fillId="36" borderId="1" xfId="0" applyNumberFormat="1" applyFont="1" applyFill="1" applyBorder="1" applyAlignment="1">
      <alignment horizontal="center" vertical="top"/>
    </xf>
    <xf numFmtId="166" fontId="31" fillId="36" borderId="1" xfId="0" applyNumberFormat="1" applyFont="1" applyFill="1" applyBorder="1" applyAlignment="1">
      <alignment horizontal="center" vertical="top"/>
    </xf>
    <xf numFmtId="164" fontId="31" fillId="0" borderId="1" xfId="0" applyNumberFormat="1" applyFont="1" applyBorder="1" applyAlignment="1">
      <alignment horizontal="center" vertical="top"/>
    </xf>
    <xf numFmtId="2" fontId="31" fillId="0" borderId="1" xfId="0" applyNumberFormat="1" applyFont="1" applyBorder="1" applyAlignment="1">
      <alignment horizontal="center" vertical="top"/>
    </xf>
    <xf numFmtId="165" fontId="31" fillId="0" borderId="1" xfId="0" applyNumberFormat="1" applyFont="1" applyBorder="1" applyAlignment="1">
      <alignment horizontal="center" vertical="top"/>
    </xf>
    <xf numFmtId="165" fontId="31" fillId="4" borderId="1" xfId="0" applyNumberFormat="1" applyFont="1" applyFill="1" applyBorder="1" applyAlignment="1">
      <alignment horizontal="center" vertical="top"/>
    </xf>
    <xf numFmtId="165" fontId="31" fillId="3" borderId="1" xfId="0" applyNumberFormat="1" applyFont="1" applyFill="1" applyBorder="1" applyAlignment="1">
      <alignment horizontal="center" vertical="top"/>
    </xf>
    <xf numFmtId="165" fontId="31" fillId="5" borderId="1" xfId="0" applyNumberFormat="1" applyFont="1" applyFill="1" applyBorder="1" applyAlignment="1">
      <alignment horizontal="center" vertical="top"/>
    </xf>
    <xf numFmtId="2" fontId="31" fillId="34" borderId="1" xfId="0" applyNumberFormat="1" applyFont="1" applyFill="1" applyBorder="1" applyAlignment="1">
      <alignment horizontal="center" vertical="top"/>
    </xf>
    <xf numFmtId="165" fontId="31" fillId="34" borderId="1" xfId="0" applyNumberFormat="1" applyFont="1" applyFill="1" applyBorder="1" applyAlignment="1">
      <alignment horizontal="center" vertical="top"/>
    </xf>
    <xf numFmtId="0" fontId="31" fillId="0" borderId="0" xfId="0" applyFont="1" applyAlignment="1">
      <alignment horizontal="center" vertical="top"/>
    </xf>
    <xf numFmtId="49" fontId="31" fillId="0" borderId="1" xfId="0" applyNumberFormat="1" applyFont="1" applyBorder="1" applyAlignment="1">
      <alignment horizontal="center" vertical="top"/>
    </xf>
    <xf numFmtId="10" fontId="31" fillId="11" borderId="1" xfId="0" applyNumberFormat="1" applyFont="1" applyFill="1" applyBorder="1" applyAlignment="1">
      <alignment horizontal="center" vertical="top"/>
    </xf>
    <xf numFmtId="1" fontId="31" fillId="11" borderId="1" xfId="0" applyNumberFormat="1" applyFont="1" applyFill="1" applyBorder="1" applyAlignment="1">
      <alignment horizontal="center" vertical="top"/>
    </xf>
    <xf numFmtId="0" fontId="16" fillId="42" borderId="0" xfId="0" applyFont="1" applyFill="1" applyAlignment="1">
      <alignment horizontal="center" vertical="top"/>
    </xf>
    <xf numFmtId="0" fontId="5" fillId="41" borderId="0" xfId="0" applyFont="1" applyFill="1" applyAlignment="1">
      <alignment horizontal="left" vertical="center"/>
    </xf>
    <xf numFmtId="0" fontId="17" fillId="43" borderId="0" xfId="0" applyFont="1" applyFill="1" applyAlignment="1">
      <alignment horizontal="center" vertical="center"/>
    </xf>
    <xf numFmtId="0" fontId="25" fillId="42" borderId="0" xfId="0" applyFont="1" applyFill="1" applyAlignment="1">
      <alignment horizontal="center" vertical="center" wrapText="1"/>
    </xf>
    <xf numFmtId="0" fontId="31" fillId="43" borderId="0" xfId="0" applyFont="1" applyFill="1" applyAlignment="1">
      <alignment horizontal="center" vertical="top"/>
    </xf>
    <xf numFmtId="1" fontId="31" fillId="34" borderId="1" xfId="0" applyNumberFormat="1" applyFont="1" applyFill="1" applyBorder="1" applyAlignment="1">
      <alignment horizontal="center" vertical="top"/>
    </xf>
    <xf numFmtId="0" fontId="31" fillId="0" borderId="1" xfId="0" applyFont="1" applyBorder="1" applyAlignment="1">
      <alignment horizontal="center" vertical="top"/>
    </xf>
    <xf numFmtId="165" fontId="31" fillId="35" borderId="1" xfId="0" applyNumberFormat="1" applyFont="1" applyFill="1" applyBorder="1" applyAlignment="1">
      <alignment horizontal="center" vertical="top"/>
    </xf>
    <xf numFmtId="165" fontId="31" fillId="46" borderId="1" xfId="0" applyNumberFormat="1" applyFont="1" applyFill="1" applyBorder="1" applyAlignment="1">
      <alignment horizontal="center" vertical="top"/>
    </xf>
    <xf numFmtId="10" fontId="31" fillId="47" borderId="1" xfId="0" applyNumberFormat="1" applyFont="1" applyFill="1" applyBorder="1" applyAlignment="1">
      <alignment horizontal="center" vertical="top"/>
    </xf>
    <xf numFmtId="0" fontId="37" fillId="0" borderId="0" xfId="0" applyFont="1" applyAlignment="1">
      <alignment horizontal="center" vertical="center" wrapText="1"/>
    </xf>
    <xf numFmtId="0" fontId="39" fillId="37" borderId="1" xfId="0" applyFont="1" applyFill="1" applyBorder="1" applyAlignment="1">
      <alignment horizontal="center" vertical="center" wrapText="1"/>
    </xf>
    <xf numFmtId="0" fontId="21" fillId="10" borderId="0" xfId="0" applyFont="1" applyFill="1" applyAlignment="1">
      <alignment horizontal="center" vertical="center"/>
    </xf>
    <xf numFmtId="0" fontId="41" fillId="0" borderId="0" xfId="0" applyFont="1" applyAlignment="1">
      <alignment horizontal="center" vertical="center" wrapText="1"/>
    </xf>
    <xf numFmtId="10" fontId="31" fillId="36" borderId="1" xfId="2" applyNumberFormat="1" applyFont="1" applyFill="1" applyBorder="1" applyAlignment="1">
      <alignment horizontal="center" vertical="top"/>
    </xf>
    <xf numFmtId="0" fontId="32" fillId="48" borderId="0" xfId="0" applyFont="1" applyFill="1" applyAlignment="1">
      <alignment horizontal="center" vertical="center" wrapText="1"/>
    </xf>
    <xf numFmtId="0" fontId="21" fillId="10" borderId="16" xfId="0" applyFont="1" applyFill="1" applyBorder="1" applyAlignment="1">
      <alignment horizontal="center" vertical="center"/>
    </xf>
    <xf numFmtId="0" fontId="21" fillId="10" borderId="17" xfId="0" applyFont="1" applyFill="1" applyBorder="1" applyAlignment="1">
      <alignment horizontal="center" vertical="center"/>
    </xf>
    <xf numFmtId="0" fontId="14" fillId="45" borderId="14" xfId="0" applyFont="1" applyFill="1" applyBorder="1" applyAlignment="1">
      <alignment horizontal="left" vertical="center"/>
    </xf>
    <xf numFmtId="0" fontId="14" fillId="11" borderId="15" xfId="0" applyFont="1" applyFill="1" applyBorder="1" applyAlignment="1">
      <alignment horizontal="left" vertical="center"/>
    </xf>
    <xf numFmtId="0" fontId="17" fillId="20" borderId="16"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8" xfId="0" applyFont="1" applyFill="1" applyBorder="1" applyAlignment="1">
      <alignment horizontal="center" vertical="center"/>
    </xf>
    <xf numFmtId="0" fontId="17" fillId="20" borderId="9" xfId="0" applyFont="1" applyFill="1" applyBorder="1" applyAlignment="1">
      <alignment horizontal="center" vertical="center"/>
    </xf>
    <xf numFmtId="0" fontId="17" fillId="20" borderId="10" xfId="0" applyFont="1" applyFill="1" applyBorder="1" applyAlignment="1">
      <alignment horizontal="center" vertical="center"/>
    </xf>
    <xf numFmtId="0" fontId="17" fillId="20" borderId="11" xfId="0" applyFont="1" applyFill="1" applyBorder="1" applyAlignment="1">
      <alignment horizontal="center" vertical="center"/>
    </xf>
    <xf numFmtId="0" fontId="5" fillId="30" borderId="0" xfId="0" applyFont="1" applyFill="1" applyAlignment="1">
      <alignment horizontal="center" vertical="center"/>
    </xf>
    <xf numFmtId="0" fontId="17" fillId="40" borderId="16" xfId="0" applyFont="1" applyFill="1" applyBorder="1" applyAlignment="1">
      <alignment horizontal="center" vertical="center"/>
    </xf>
    <xf numFmtId="0" fontId="17" fillId="40" borderId="18" xfId="0" applyFont="1" applyFill="1" applyBorder="1" applyAlignment="1">
      <alignment horizontal="center" vertical="center"/>
    </xf>
    <xf numFmtId="0" fontId="17" fillId="23" borderId="9" xfId="0" applyFont="1" applyFill="1" applyBorder="1" applyAlignment="1">
      <alignment horizontal="center" vertical="center"/>
    </xf>
    <xf numFmtId="0" fontId="17" fillId="23" borderId="10" xfId="0" applyFont="1" applyFill="1" applyBorder="1" applyAlignment="1">
      <alignment horizontal="center" vertical="center"/>
    </xf>
    <xf numFmtId="0" fontId="17" fillId="23" borderId="11" xfId="0" applyFont="1" applyFill="1" applyBorder="1" applyAlignment="1">
      <alignment horizontal="center" vertical="center"/>
    </xf>
    <xf numFmtId="0" fontId="17" fillId="22" borderId="9" xfId="0" applyFont="1" applyFill="1" applyBorder="1" applyAlignment="1">
      <alignment horizontal="center" vertical="center" wrapText="1"/>
    </xf>
    <xf numFmtId="0" fontId="17" fillId="22" borderId="10"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17" fillId="21" borderId="9" xfId="0" applyFont="1" applyFill="1" applyBorder="1" applyAlignment="1">
      <alignment horizontal="center" vertical="center"/>
    </xf>
    <xf numFmtId="0" fontId="17" fillId="21" borderId="10" xfId="0" applyFont="1" applyFill="1" applyBorder="1" applyAlignment="1">
      <alignment horizontal="center" vertical="center"/>
    </xf>
    <xf numFmtId="0" fontId="17" fillId="21" borderId="11" xfId="0" applyFont="1" applyFill="1" applyBorder="1" applyAlignment="1">
      <alignment horizontal="center" vertical="center"/>
    </xf>
    <xf numFmtId="0" fontId="38" fillId="44" borderId="0" xfId="0" applyFont="1" applyFill="1" applyAlignment="1">
      <alignment horizontal="center" vertical="center"/>
    </xf>
    <xf numFmtId="0" fontId="5" fillId="3" borderId="17" xfId="0" applyFont="1" applyFill="1" applyBorder="1" applyAlignment="1">
      <alignment horizontal="center" vertical="center"/>
    </xf>
    <xf numFmtId="0" fontId="5" fillId="4" borderId="17" xfId="0" applyFont="1" applyFill="1" applyBorder="1" applyAlignment="1">
      <alignment horizontal="center" vertical="center"/>
    </xf>
    <xf numFmtId="0" fontId="17" fillId="27" borderId="9" xfId="0" applyFont="1" applyFill="1" applyBorder="1" applyAlignment="1">
      <alignment horizontal="center" vertical="center"/>
    </xf>
    <xf numFmtId="0" fontId="17" fillId="27" borderId="11" xfId="0" applyFont="1" applyFill="1" applyBorder="1" applyAlignment="1">
      <alignment horizontal="center" vertical="center"/>
    </xf>
    <xf numFmtId="0" fontId="17" fillId="29" borderId="9" xfId="0" applyFont="1" applyFill="1" applyBorder="1" applyAlignment="1">
      <alignment horizontal="center" vertical="center"/>
    </xf>
    <xf numFmtId="0" fontId="17" fillId="29" borderId="10" xfId="0" applyFont="1" applyFill="1" applyBorder="1" applyAlignment="1">
      <alignment horizontal="center" vertical="center"/>
    </xf>
    <xf numFmtId="0" fontId="17" fillId="29" borderId="11" xfId="0" applyFont="1" applyFill="1" applyBorder="1" applyAlignment="1">
      <alignment horizontal="center" vertical="center"/>
    </xf>
    <xf numFmtId="0" fontId="17" fillId="25" borderId="9" xfId="0" applyFont="1" applyFill="1" applyBorder="1" applyAlignment="1">
      <alignment horizontal="center" vertical="center"/>
    </xf>
    <xf numFmtId="0" fontId="17" fillId="25" borderId="11" xfId="0" applyFont="1" applyFill="1" applyBorder="1" applyAlignment="1">
      <alignment horizontal="center" vertical="center"/>
    </xf>
    <xf numFmtId="0" fontId="17" fillId="28" borderId="9" xfId="0" applyFont="1" applyFill="1" applyBorder="1" applyAlignment="1">
      <alignment horizontal="center" vertical="center"/>
    </xf>
    <xf numFmtId="0" fontId="17" fillId="28" borderId="10" xfId="0" applyFont="1" applyFill="1" applyBorder="1" applyAlignment="1">
      <alignment horizontal="center" vertical="center"/>
    </xf>
    <xf numFmtId="0" fontId="17" fillId="28" borderId="11" xfId="0" applyFont="1" applyFill="1" applyBorder="1" applyAlignment="1">
      <alignment horizontal="center" vertical="center"/>
    </xf>
    <xf numFmtId="0" fontId="5" fillId="32" borderId="0" xfId="0" applyFont="1" applyFill="1" applyAlignment="1">
      <alignment horizontal="center" vertical="center"/>
    </xf>
    <xf numFmtId="0" fontId="17" fillId="31" borderId="17" xfId="0" applyFont="1" applyFill="1" applyBorder="1" applyAlignment="1">
      <alignment horizontal="center" vertical="center"/>
    </xf>
    <xf numFmtId="0" fontId="17" fillId="22" borderId="16" xfId="0" applyFont="1" applyFill="1" applyBorder="1" applyAlignment="1">
      <alignment horizontal="center" vertical="center"/>
    </xf>
    <xf numFmtId="0" fontId="17" fillId="22" borderId="18" xfId="0" applyFont="1" applyFill="1" applyBorder="1" applyAlignment="1">
      <alignment horizontal="center" vertical="center"/>
    </xf>
    <xf numFmtId="0" fontId="16" fillId="27" borderId="16" xfId="0" applyFont="1" applyFill="1" applyBorder="1" applyAlignment="1">
      <alignment horizontal="center" vertical="center"/>
    </xf>
    <xf numFmtId="0" fontId="16" fillId="27" borderId="17" xfId="0" applyFont="1" applyFill="1" applyBorder="1" applyAlignment="1">
      <alignment horizontal="center" vertical="center"/>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xf numFmtId="0" fontId="17" fillId="27" borderId="16" xfId="0" applyFont="1" applyFill="1" applyBorder="1" applyAlignment="1">
      <alignment horizontal="center" vertical="center"/>
    </xf>
    <xf numFmtId="0" fontId="17" fillId="27" borderId="17" xfId="0" applyFont="1" applyFill="1" applyBorder="1" applyAlignment="1">
      <alignment horizontal="center" vertical="center"/>
    </xf>
  </cellXfs>
  <cellStyles count="3">
    <cellStyle name="Normale" xfId="0" builtinId="0"/>
    <cellStyle name="Normale 2" xfId="1" xr:uid="{F7BD49A9-D123-43F6-A8F7-14BA0FF37CD4}"/>
    <cellStyle name="Percentuale" xfId="2" builtinId="5"/>
  </cellStyles>
  <dxfs count="0"/>
  <tableStyles count="0" defaultTableStyle="TableStyleMedium2" defaultPivotStyle="PivotStyleLight16"/>
  <colors>
    <mruColors>
      <color rgb="FF809FD6"/>
      <color rgb="FFFF612F"/>
      <color rgb="FFFF615E"/>
      <color rgb="FFBCCCEA"/>
      <color rgb="FFFF906D"/>
      <color rgb="FFFFC2AF"/>
      <color rgb="FFFFA589"/>
      <color rgb="FFD9F5FF"/>
      <color rgb="FFAFEA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200025</xdr:colOff>
      <xdr:row>2</xdr:row>
      <xdr:rowOff>28575</xdr:rowOff>
    </xdr:to>
    <xdr:pic>
      <xdr:nvPicPr>
        <xdr:cNvPr id="1104" name="Picture 1" descr="C:\Users\Proprietario\Desktop\# Program Base Data\Logo Oxytech - Rv04 140409.jpg">
          <a:extLst>
            <a:ext uri="{FF2B5EF4-FFF2-40B4-BE49-F238E27FC236}">
              <a16:creationId xmlns:a16="http://schemas.microsoft.com/office/drawing/2014/main" id="{26AFFF7B-4BFD-44AA-AAC3-81FA39147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200025</xdr:colOff>
      <xdr:row>2</xdr:row>
      <xdr:rowOff>9526</xdr:rowOff>
    </xdr:to>
    <xdr:pic>
      <xdr:nvPicPr>
        <xdr:cNvPr id="4" name="Picture 1" descr="C:\Users\Proprietario\Desktop\# Program Base Data\Logo Oxytech - Rv04 140409.jpg">
          <a:extLst>
            <a:ext uri="{FF2B5EF4-FFF2-40B4-BE49-F238E27FC236}">
              <a16:creationId xmlns:a16="http://schemas.microsoft.com/office/drawing/2014/main" id="{1C3B644E-098C-4F73-89D6-1437F262A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1"/>
          <a:ext cx="1438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EE17"/>
  <sheetViews>
    <sheetView tabSelected="1" zoomScaleNormal="100" workbookViewId="0">
      <pane ySplit="13" topLeftCell="A14" activePane="bottomLeft" state="frozenSplit"/>
      <selection pane="bottomLeft" activeCell="Q4" sqref="Q4:W4"/>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1" customWidth="1"/>
    <col min="32" max="32" width="8.5703125" style="1" customWidth="1"/>
    <col min="33" max="33" width="16.42578125" style="1" customWidth="1"/>
    <col min="34" max="34" width="7" style="1" customWidth="1"/>
    <col min="35" max="35" width="16.5703125" style="8" customWidth="1"/>
    <col min="36" max="36" width="2.42578125" style="8" customWidth="1"/>
    <col min="37" max="37" width="13.85546875" style="8" customWidth="1"/>
    <col min="38" max="38" width="15.28515625" style="8"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9" width="13.5703125" style="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row>
    <row r="2" spans="1:135" ht="23.25" customHeight="1" x14ac:dyDescent="0.35">
      <c r="E2" s="28" t="s">
        <v>12</v>
      </c>
      <c r="F2" s="28"/>
      <c r="G2" s="28"/>
      <c r="H2" s="28"/>
      <c r="I2" s="28"/>
      <c r="J2" s="28"/>
      <c r="K2" s="28"/>
      <c r="M2" s="27" t="s">
        <v>169</v>
      </c>
      <c r="N2" s="27"/>
      <c r="AA2" s="7"/>
      <c r="AB2" s="7"/>
      <c r="AC2" s="7"/>
      <c r="AD2" s="6"/>
    </row>
    <row r="3" spans="1:135" ht="19.5" customHeight="1" thickBot="1" x14ac:dyDescent="0.25">
      <c r="M3" s="75" t="s">
        <v>170</v>
      </c>
      <c r="N3" s="75"/>
      <c r="Q3" s="143" t="s">
        <v>100</v>
      </c>
      <c r="R3" s="143"/>
      <c r="S3" s="143"/>
      <c r="T3" s="143"/>
      <c r="U3" s="143"/>
      <c r="V3" s="143"/>
      <c r="W3" s="143"/>
      <c r="AA3" s="7"/>
      <c r="AB3" s="7"/>
      <c r="AC3" s="7"/>
      <c r="AD3" s="7"/>
    </row>
    <row r="4" spans="1:135" ht="19.5" customHeight="1" x14ac:dyDescent="0.2">
      <c r="A4" s="163" t="str">
        <f>Cfg!H2</f>
        <v>EN13201:2003</v>
      </c>
      <c r="B4" s="163"/>
      <c r="C4" s="163" t="s">
        <v>254</v>
      </c>
      <c r="D4" s="163"/>
      <c r="E4" s="163" t="str">
        <f>Cfg!$H$3</f>
        <v>RD18/2022</v>
      </c>
      <c r="F4" s="163"/>
      <c r="M4" s="75" t="s">
        <v>171</v>
      </c>
      <c r="N4" s="75"/>
      <c r="Q4" s="144" t="s">
        <v>101</v>
      </c>
      <c r="R4" s="144"/>
      <c r="S4" s="144"/>
      <c r="T4" s="144"/>
      <c r="U4" s="144"/>
      <c r="V4" s="144"/>
      <c r="W4" s="144"/>
      <c r="AA4" s="7"/>
      <c r="AB4" s="7"/>
      <c r="AD4" s="7"/>
    </row>
    <row r="5" spans="1:135" ht="32.25" customHeight="1" x14ac:dyDescent="0.2">
      <c r="AI5" s="1"/>
      <c r="AJ5" s="1"/>
      <c r="AK5" s="1"/>
      <c r="AL5" s="1"/>
      <c r="DI5" s="140" t="s">
        <v>263</v>
      </c>
      <c r="DJ5" s="140" t="s">
        <v>263</v>
      </c>
      <c r="DK5" s="140" t="s">
        <v>263</v>
      </c>
      <c r="DL5" s="140" t="s">
        <v>263</v>
      </c>
      <c r="DN5" s="140" t="s">
        <v>263</v>
      </c>
      <c r="DO5" s="140" t="s">
        <v>263</v>
      </c>
    </row>
    <row r="6" spans="1:135" s="77" customFormat="1" ht="45.75" customHeight="1" x14ac:dyDescent="0.2">
      <c r="A6" s="76" t="s">
        <v>264</v>
      </c>
      <c r="AI6" s="78"/>
      <c r="AJ6" s="78"/>
      <c r="AK6" s="78"/>
      <c r="AL6" s="78"/>
    </row>
    <row r="7" spans="1:135" ht="13.5" customHeight="1" x14ac:dyDescent="0.2">
      <c r="A7" s="29" t="s">
        <v>172</v>
      </c>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68</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row r="10" spans="1:135" s="5" customFormat="1" ht="22.5" customHeight="1" x14ac:dyDescent="0.2">
      <c r="A10" s="3" t="s">
        <v>173</v>
      </c>
      <c r="B10" s="3"/>
      <c r="C10" s="3"/>
      <c r="D10" s="3"/>
      <c r="E10" s="4" t="s">
        <v>177</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51"/>
      <c r="AH10" s="151"/>
      <c r="AI10" s="72" t="s">
        <v>218</v>
      </c>
      <c r="AJ10" s="71"/>
      <c r="AK10" s="85" t="s">
        <v>76</v>
      </c>
      <c r="AL10" s="72" t="s">
        <v>218</v>
      </c>
      <c r="AM10" s="165" t="s">
        <v>221</v>
      </c>
      <c r="AN10" s="165"/>
      <c r="AO10" s="165"/>
      <c r="AP10" s="165"/>
      <c r="AQ10" s="165"/>
      <c r="AR10" s="165"/>
      <c r="AS10" s="165"/>
      <c r="AT10" s="165"/>
      <c r="AU10" s="165"/>
      <c r="AV10" s="165"/>
      <c r="AW10" s="164" t="s">
        <v>234</v>
      </c>
      <c r="AX10" s="164"/>
      <c r="AY10" s="164"/>
      <c r="AZ10" s="164"/>
      <c r="BA10" s="164"/>
      <c r="BB10" s="164"/>
      <c r="BC10" s="164"/>
      <c r="BD10" s="164"/>
      <c r="BE10" s="164"/>
      <c r="BF10" s="164"/>
      <c r="BG10" s="151" t="s">
        <v>235</v>
      </c>
      <c r="BH10" s="151"/>
      <c r="BI10" s="151"/>
      <c r="BJ10" s="151"/>
      <c r="BK10" s="151"/>
      <c r="BL10" s="151"/>
      <c r="BM10" s="151"/>
      <c r="BN10" s="151"/>
      <c r="BO10" s="151"/>
      <c r="BP10" s="151"/>
      <c r="BQ10" s="151"/>
      <c r="BR10" s="151"/>
      <c r="BS10" s="151"/>
      <c r="BT10" s="151"/>
      <c r="BU10" s="151"/>
      <c r="BV10" s="151"/>
      <c r="BW10" s="151"/>
      <c r="BX10" s="151" t="s">
        <v>239</v>
      </c>
      <c r="BY10" s="151"/>
      <c r="BZ10" s="151"/>
      <c r="CA10" s="151"/>
      <c r="CB10" s="151"/>
      <c r="CC10" s="151"/>
      <c r="CD10" s="151"/>
      <c r="CE10" s="151"/>
      <c r="CF10" s="151"/>
      <c r="CG10" s="151"/>
      <c r="CH10" s="151"/>
      <c r="CI10" s="151"/>
      <c r="CJ10" s="151"/>
      <c r="CK10" s="151"/>
      <c r="CL10" s="151"/>
      <c r="CM10" s="151"/>
      <c r="CN10" s="151"/>
      <c r="CO10" s="164" t="s">
        <v>240</v>
      </c>
      <c r="CP10" s="164"/>
      <c r="CQ10" s="164"/>
      <c r="CR10" s="164"/>
      <c r="CS10" s="164"/>
      <c r="CT10" s="164"/>
      <c r="CU10" s="164"/>
      <c r="CV10" s="164"/>
      <c r="CW10" s="164"/>
      <c r="CX10" s="164"/>
      <c r="CY10" s="165" t="s">
        <v>241</v>
      </c>
      <c r="CZ10" s="165"/>
      <c r="DA10" s="165"/>
      <c r="DB10" s="165"/>
      <c r="DC10" s="165"/>
      <c r="DD10" s="165"/>
      <c r="DE10" s="165"/>
      <c r="DF10" s="165"/>
      <c r="DG10" s="165"/>
      <c r="DH10" s="165"/>
      <c r="DI10" s="151" t="s">
        <v>242</v>
      </c>
      <c r="DJ10" s="151"/>
      <c r="DK10" s="151"/>
      <c r="DL10" s="151"/>
      <c r="DM10" s="151"/>
      <c r="DN10" s="151"/>
      <c r="DO10" s="151"/>
      <c r="DP10" s="151"/>
      <c r="DQ10" s="151"/>
      <c r="DR10" s="151"/>
      <c r="DS10" s="151"/>
      <c r="DT10" s="151"/>
      <c r="DU10" s="176" t="s">
        <v>244</v>
      </c>
      <c r="DV10" s="176"/>
      <c r="DW10" s="176"/>
      <c r="DX10" s="176"/>
      <c r="DY10" s="176"/>
      <c r="DZ10" s="176"/>
      <c r="EA10" s="176"/>
      <c r="EB10" s="176"/>
      <c r="EC10" s="176"/>
      <c r="ED10" s="176"/>
      <c r="EE10" s="126" t="s">
        <v>252</v>
      </c>
    </row>
    <row r="11" spans="1:135" s="56" customFormat="1" ht="42.75" customHeight="1" x14ac:dyDescent="0.2">
      <c r="A11" s="148"/>
      <c r="B11" s="149"/>
      <c r="C11" s="149"/>
      <c r="D11" s="150"/>
      <c r="E11" s="154" t="s">
        <v>178</v>
      </c>
      <c r="F11" s="155"/>
      <c r="G11" s="155"/>
      <c r="H11" s="155"/>
      <c r="I11" s="156"/>
      <c r="J11" s="157" t="s">
        <v>183</v>
      </c>
      <c r="K11" s="158"/>
      <c r="L11" s="159"/>
      <c r="M11" s="160" t="s">
        <v>196</v>
      </c>
      <c r="N11" s="161"/>
      <c r="O11" s="161"/>
      <c r="P11" s="161"/>
      <c r="Q11" s="161"/>
      <c r="R11" s="161"/>
      <c r="S11" s="161"/>
      <c r="T11" s="161"/>
      <c r="U11" s="161"/>
      <c r="V11" s="161"/>
      <c r="W11" s="162"/>
      <c r="X11" s="145" t="s">
        <v>197</v>
      </c>
      <c r="Y11" s="146"/>
      <c r="Z11" s="146"/>
      <c r="AA11" s="146"/>
      <c r="AB11" s="146"/>
      <c r="AC11" s="146"/>
      <c r="AD11" s="146"/>
      <c r="AE11" s="146"/>
      <c r="AF11" s="147"/>
      <c r="AG11" s="152"/>
      <c r="AH11" s="153"/>
      <c r="AI11" s="73"/>
      <c r="AJ11" s="57"/>
      <c r="AK11" s="86"/>
      <c r="AL11" s="73"/>
      <c r="AM11" s="168" t="s">
        <v>222</v>
      </c>
      <c r="AN11" s="169"/>
      <c r="AO11" s="169"/>
      <c r="AP11" s="169"/>
      <c r="AQ11" s="169"/>
      <c r="AR11" s="169"/>
      <c r="AS11" s="169"/>
      <c r="AT11" s="170"/>
      <c r="AU11" s="171" t="s">
        <v>223</v>
      </c>
      <c r="AV11" s="172"/>
      <c r="AW11" s="168" t="s">
        <v>222</v>
      </c>
      <c r="AX11" s="169"/>
      <c r="AY11" s="169"/>
      <c r="AZ11" s="169"/>
      <c r="BA11" s="169"/>
      <c r="BB11" s="169"/>
      <c r="BC11" s="169"/>
      <c r="BD11" s="170"/>
      <c r="BE11" s="148" t="s">
        <v>223</v>
      </c>
      <c r="BF11" s="150"/>
      <c r="BG11" s="168" t="s">
        <v>222</v>
      </c>
      <c r="BH11" s="169"/>
      <c r="BI11" s="169"/>
      <c r="BJ11" s="169"/>
      <c r="BK11" s="169"/>
      <c r="BL11" s="169"/>
      <c r="BM11" s="169"/>
      <c r="BN11" s="170"/>
      <c r="BO11" s="173" t="s">
        <v>236</v>
      </c>
      <c r="BP11" s="174"/>
      <c r="BQ11" s="174"/>
      <c r="BR11" s="174"/>
      <c r="BS11" s="175"/>
      <c r="BT11" s="178"/>
      <c r="BU11" s="179"/>
      <c r="BV11" s="166" t="s">
        <v>223</v>
      </c>
      <c r="BW11" s="167"/>
      <c r="BX11" s="168" t="s">
        <v>222</v>
      </c>
      <c r="BY11" s="169"/>
      <c r="BZ11" s="169"/>
      <c r="CA11" s="169"/>
      <c r="CB11" s="169"/>
      <c r="CC11" s="169"/>
      <c r="CD11" s="169"/>
      <c r="CE11" s="170"/>
      <c r="CF11" s="173" t="s">
        <v>236</v>
      </c>
      <c r="CG11" s="174"/>
      <c r="CH11" s="174"/>
      <c r="CI11" s="174"/>
      <c r="CJ11" s="175"/>
      <c r="CK11" s="178"/>
      <c r="CL11" s="179"/>
      <c r="CM11" s="166" t="s">
        <v>223</v>
      </c>
      <c r="CN11" s="167"/>
      <c r="CO11" s="168" t="s">
        <v>222</v>
      </c>
      <c r="CP11" s="169"/>
      <c r="CQ11" s="169"/>
      <c r="CR11" s="169"/>
      <c r="CS11" s="169"/>
      <c r="CT11" s="169"/>
      <c r="CU11" s="169"/>
      <c r="CV11" s="170"/>
      <c r="CW11" s="148" t="s">
        <v>223</v>
      </c>
      <c r="CX11" s="150"/>
      <c r="CY11" s="168" t="s">
        <v>222</v>
      </c>
      <c r="CZ11" s="169"/>
      <c r="DA11" s="169"/>
      <c r="DB11" s="169"/>
      <c r="DC11" s="169"/>
      <c r="DD11" s="169"/>
      <c r="DE11" s="169"/>
      <c r="DF11" s="170"/>
      <c r="DG11" s="171" t="s">
        <v>223</v>
      </c>
      <c r="DH11" s="172"/>
      <c r="DI11" s="180" t="s">
        <v>261</v>
      </c>
      <c r="DJ11" s="181"/>
      <c r="DK11" s="181"/>
      <c r="DL11" s="181"/>
      <c r="DM11" s="181"/>
      <c r="DN11" s="181"/>
      <c r="DO11" s="181"/>
      <c r="DP11" s="181"/>
      <c r="DQ11" s="181"/>
      <c r="DR11" s="181"/>
      <c r="DS11" s="181"/>
      <c r="DT11" s="181"/>
      <c r="DU11" s="177"/>
      <c r="DV11" s="177"/>
      <c r="DW11" s="177"/>
      <c r="DX11" s="177"/>
      <c r="DY11" s="177"/>
      <c r="DZ11" s="177"/>
      <c r="EA11" s="177"/>
      <c r="EB11" s="177"/>
      <c r="EC11" s="177"/>
      <c r="ED11" s="177"/>
      <c r="EE11" s="127"/>
    </row>
    <row r="12" spans="1:135" s="65" customFormat="1" ht="48.75" customHeight="1" x14ac:dyDescent="0.2">
      <c r="A12" s="58" t="s">
        <v>174</v>
      </c>
      <c r="B12" s="58" t="s">
        <v>52</v>
      </c>
      <c r="C12" s="58" t="s">
        <v>175</v>
      </c>
      <c r="D12" s="58" t="s">
        <v>176</v>
      </c>
      <c r="E12" s="59" t="s">
        <v>179</v>
      </c>
      <c r="F12" s="59" t="s">
        <v>180</v>
      </c>
      <c r="G12" s="59" t="s">
        <v>181</v>
      </c>
      <c r="H12" s="59" t="s">
        <v>182</v>
      </c>
      <c r="I12" s="59" t="s">
        <v>7</v>
      </c>
      <c r="J12" s="60" t="s">
        <v>179</v>
      </c>
      <c r="K12" s="60" t="s">
        <v>181</v>
      </c>
      <c r="L12" s="60" t="s">
        <v>184</v>
      </c>
      <c r="M12" s="61" t="s">
        <v>185</v>
      </c>
      <c r="N12" s="59" t="s">
        <v>187</v>
      </c>
      <c r="O12" s="59" t="s">
        <v>188</v>
      </c>
      <c r="P12" s="59" t="s">
        <v>189</v>
      </c>
      <c r="Q12" s="60" t="s">
        <v>190</v>
      </c>
      <c r="R12" s="61" t="s">
        <v>191</v>
      </c>
      <c r="S12" s="59" t="s">
        <v>192</v>
      </c>
      <c r="T12" s="60" t="s">
        <v>190</v>
      </c>
      <c r="U12" s="59" t="s">
        <v>193</v>
      </c>
      <c r="V12" s="59" t="s">
        <v>194</v>
      </c>
      <c r="W12" s="62" t="s">
        <v>195</v>
      </c>
      <c r="X12" s="58" t="s">
        <v>198</v>
      </c>
      <c r="Y12" s="58" t="s">
        <v>199</v>
      </c>
      <c r="Z12" s="58" t="s">
        <v>200</v>
      </c>
      <c r="AA12" s="58" t="s">
        <v>201</v>
      </c>
      <c r="AB12" s="58" t="s">
        <v>202</v>
      </c>
      <c r="AC12" s="58" t="s">
        <v>203</v>
      </c>
      <c r="AD12" s="69" t="s">
        <v>204</v>
      </c>
      <c r="AE12" s="61" t="s">
        <v>205</v>
      </c>
      <c r="AF12" s="61" t="s">
        <v>206</v>
      </c>
      <c r="AG12" s="91"/>
      <c r="AH12" s="91" t="s">
        <v>217</v>
      </c>
      <c r="AI12" s="74" t="s">
        <v>219</v>
      </c>
      <c r="AJ12" s="70"/>
      <c r="AK12" s="92" t="s">
        <v>76</v>
      </c>
      <c r="AL12" s="74" t="s">
        <v>220</v>
      </c>
      <c r="AM12" s="63" t="s">
        <v>224</v>
      </c>
      <c r="AN12" s="63" t="s">
        <v>231</v>
      </c>
      <c r="AO12" s="63" t="s">
        <v>232</v>
      </c>
      <c r="AP12" s="63" t="s">
        <v>225</v>
      </c>
      <c r="AQ12" s="58" t="s">
        <v>229</v>
      </c>
      <c r="AR12" s="58" t="s">
        <v>230</v>
      </c>
      <c r="AS12" s="58" t="s">
        <v>226</v>
      </c>
      <c r="AT12" s="58" t="s">
        <v>227</v>
      </c>
      <c r="AU12" s="80" t="s">
        <v>223</v>
      </c>
      <c r="AV12" s="80" t="s">
        <v>228</v>
      </c>
      <c r="AW12" s="63" t="s">
        <v>224</v>
      </c>
      <c r="AX12" s="63" t="s">
        <v>231</v>
      </c>
      <c r="AY12" s="63" t="s">
        <v>232</v>
      </c>
      <c r="AZ12" s="63" t="s">
        <v>225</v>
      </c>
      <c r="BA12" s="58" t="s">
        <v>229</v>
      </c>
      <c r="BB12" s="58" t="s">
        <v>230</v>
      </c>
      <c r="BC12" s="58" t="s">
        <v>226</v>
      </c>
      <c r="BD12" s="58" t="s">
        <v>227</v>
      </c>
      <c r="BE12" s="79" t="s">
        <v>223</v>
      </c>
      <c r="BF12" s="79" t="s">
        <v>228</v>
      </c>
      <c r="BG12" s="63" t="s">
        <v>224</v>
      </c>
      <c r="BH12" s="63" t="s">
        <v>231</v>
      </c>
      <c r="BI12" s="63" t="s">
        <v>232</v>
      </c>
      <c r="BJ12" s="63" t="s">
        <v>225</v>
      </c>
      <c r="BK12" s="58" t="s">
        <v>229</v>
      </c>
      <c r="BL12" s="58" t="s">
        <v>230</v>
      </c>
      <c r="BM12" s="58" t="s">
        <v>226</v>
      </c>
      <c r="BN12" s="58" t="s">
        <v>227</v>
      </c>
      <c r="BO12" s="64" t="s">
        <v>90</v>
      </c>
      <c r="BP12" s="64" t="s">
        <v>237</v>
      </c>
      <c r="BQ12" s="64" t="s">
        <v>238</v>
      </c>
      <c r="BR12" s="64" t="s">
        <v>91</v>
      </c>
      <c r="BS12" s="64" t="s">
        <v>92</v>
      </c>
      <c r="BT12" s="64" t="s">
        <v>95</v>
      </c>
      <c r="BU12" s="64" t="s">
        <v>253</v>
      </c>
      <c r="BV12" s="87" t="s">
        <v>223</v>
      </c>
      <c r="BW12" s="87" t="s">
        <v>228</v>
      </c>
      <c r="BX12" s="63" t="s">
        <v>224</v>
      </c>
      <c r="BY12" s="63" t="s">
        <v>231</v>
      </c>
      <c r="BZ12" s="63" t="s">
        <v>232</v>
      </c>
      <c r="CA12" s="63" t="s">
        <v>225</v>
      </c>
      <c r="CB12" s="58" t="s">
        <v>229</v>
      </c>
      <c r="CC12" s="58" t="s">
        <v>230</v>
      </c>
      <c r="CD12" s="58" t="s">
        <v>226</v>
      </c>
      <c r="CE12" s="58" t="s">
        <v>227</v>
      </c>
      <c r="CF12" s="64" t="s">
        <v>90</v>
      </c>
      <c r="CG12" s="64" t="s">
        <v>237</v>
      </c>
      <c r="CH12" s="64" t="s">
        <v>238</v>
      </c>
      <c r="CI12" s="64" t="s">
        <v>91</v>
      </c>
      <c r="CJ12" s="64" t="s">
        <v>92</v>
      </c>
      <c r="CK12" s="64" t="s">
        <v>95</v>
      </c>
      <c r="CL12" s="64" t="s">
        <v>253</v>
      </c>
      <c r="CM12" s="87" t="s">
        <v>223</v>
      </c>
      <c r="CN12" s="87" t="s">
        <v>228</v>
      </c>
      <c r="CO12" s="63" t="s">
        <v>224</v>
      </c>
      <c r="CP12" s="63" t="s">
        <v>231</v>
      </c>
      <c r="CQ12" s="63" t="s">
        <v>232</v>
      </c>
      <c r="CR12" s="63" t="s">
        <v>225</v>
      </c>
      <c r="CS12" s="58" t="s">
        <v>229</v>
      </c>
      <c r="CT12" s="58" t="s">
        <v>230</v>
      </c>
      <c r="CU12" s="58" t="s">
        <v>226</v>
      </c>
      <c r="CV12" s="58" t="s">
        <v>227</v>
      </c>
      <c r="CW12" s="79" t="s">
        <v>223</v>
      </c>
      <c r="CX12" s="79" t="s">
        <v>228</v>
      </c>
      <c r="CY12" s="63" t="s">
        <v>224</v>
      </c>
      <c r="CZ12" s="63" t="s">
        <v>231</v>
      </c>
      <c r="DA12" s="63" t="s">
        <v>232</v>
      </c>
      <c r="DB12" s="63" t="s">
        <v>225</v>
      </c>
      <c r="DC12" s="58" t="s">
        <v>229</v>
      </c>
      <c r="DD12" s="58" t="s">
        <v>230</v>
      </c>
      <c r="DE12" s="58" t="s">
        <v>226</v>
      </c>
      <c r="DF12" s="58" t="s">
        <v>227</v>
      </c>
      <c r="DG12" s="80" t="s">
        <v>223</v>
      </c>
      <c r="DH12" s="80" t="s">
        <v>228</v>
      </c>
      <c r="DI12" s="136" t="s">
        <v>255</v>
      </c>
      <c r="DJ12" s="136" t="s">
        <v>262</v>
      </c>
      <c r="DK12" s="136" t="s">
        <v>256</v>
      </c>
      <c r="DL12" s="136" t="s">
        <v>257</v>
      </c>
      <c r="DM12" s="91" t="s">
        <v>217</v>
      </c>
      <c r="DN12" s="91" t="s">
        <v>179</v>
      </c>
      <c r="DO12" s="91" t="s">
        <v>260</v>
      </c>
      <c r="DP12" s="91" t="s">
        <v>6</v>
      </c>
      <c r="DQ12" s="91" t="s">
        <v>93</v>
      </c>
      <c r="DR12" s="91" t="s">
        <v>94</v>
      </c>
      <c r="DS12" s="91" t="s">
        <v>77</v>
      </c>
      <c r="DT12" s="91" t="s">
        <v>243</v>
      </c>
      <c r="DU12" s="81" t="s">
        <v>245</v>
      </c>
      <c r="DV12" s="81" t="s">
        <v>246</v>
      </c>
      <c r="DW12" s="81" t="s">
        <v>247</v>
      </c>
      <c r="DX12" s="81" t="s">
        <v>248</v>
      </c>
      <c r="DY12" s="81" t="s">
        <v>249</v>
      </c>
      <c r="DZ12" s="81" t="s">
        <v>250</v>
      </c>
      <c r="EA12" s="81" t="s">
        <v>3</v>
      </c>
      <c r="EB12" s="81" t="s">
        <v>66</v>
      </c>
      <c r="EC12" s="81" t="s">
        <v>67</v>
      </c>
      <c r="ED12" s="81" t="s">
        <v>251</v>
      </c>
      <c r="EE12" s="128"/>
    </row>
    <row r="13" spans="1:135" s="2" customFormat="1" ht="12.75" customHeight="1" x14ac:dyDescent="0.2">
      <c r="A13" s="50"/>
      <c r="B13" s="50"/>
      <c r="C13" s="50"/>
      <c r="D13" s="50"/>
      <c r="E13" s="51"/>
      <c r="F13" s="51"/>
      <c r="G13" s="51" t="s">
        <v>98</v>
      </c>
      <c r="H13" s="51"/>
      <c r="I13" s="51"/>
      <c r="J13" s="51"/>
      <c r="K13" s="51" t="s">
        <v>98</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233</v>
      </c>
      <c r="AQ13" s="51" t="s">
        <v>2</v>
      </c>
      <c r="AR13" s="51" t="s">
        <v>2</v>
      </c>
      <c r="AS13" s="51" t="s">
        <v>2</v>
      </c>
      <c r="AT13" s="51" t="s">
        <v>233</v>
      </c>
      <c r="AU13" s="51"/>
      <c r="AV13" s="51"/>
      <c r="AW13" s="51" t="s">
        <v>2</v>
      </c>
      <c r="AX13" s="51" t="s">
        <v>2</v>
      </c>
      <c r="AY13" s="51" t="s">
        <v>2</v>
      </c>
      <c r="AZ13" s="51" t="s">
        <v>233</v>
      </c>
      <c r="BA13" s="51" t="s">
        <v>2</v>
      </c>
      <c r="BB13" s="51" t="s">
        <v>2</v>
      </c>
      <c r="BC13" s="51" t="s">
        <v>2</v>
      </c>
      <c r="BD13" s="51" t="s">
        <v>233</v>
      </c>
      <c r="BE13" s="51"/>
      <c r="BF13" s="51"/>
      <c r="BG13" s="51" t="s">
        <v>2</v>
      </c>
      <c r="BH13" s="51" t="s">
        <v>2</v>
      </c>
      <c r="BI13" s="51" t="s">
        <v>2</v>
      </c>
      <c r="BJ13" s="51" t="s">
        <v>233</v>
      </c>
      <c r="BK13" s="51" t="s">
        <v>2</v>
      </c>
      <c r="BL13" s="51" t="s">
        <v>2</v>
      </c>
      <c r="BM13" s="51" t="s">
        <v>2</v>
      </c>
      <c r="BN13" s="51" t="s">
        <v>233</v>
      </c>
      <c r="BO13" s="51" t="s">
        <v>89</v>
      </c>
      <c r="BP13" s="51" t="s">
        <v>89</v>
      </c>
      <c r="BQ13" s="51" t="s">
        <v>89</v>
      </c>
      <c r="BR13" s="51"/>
      <c r="BS13" s="51"/>
      <c r="BT13" s="54"/>
      <c r="BU13" s="55"/>
      <c r="BV13" s="51"/>
      <c r="BW13" s="51"/>
      <c r="BX13" s="51" t="s">
        <v>2</v>
      </c>
      <c r="BY13" s="51" t="s">
        <v>2</v>
      </c>
      <c r="BZ13" s="51" t="s">
        <v>2</v>
      </c>
      <c r="CA13" s="51" t="s">
        <v>233</v>
      </c>
      <c r="CB13" s="51" t="s">
        <v>2</v>
      </c>
      <c r="CC13" s="51" t="s">
        <v>2</v>
      </c>
      <c r="CD13" s="51" t="s">
        <v>2</v>
      </c>
      <c r="CE13" s="51" t="s">
        <v>233</v>
      </c>
      <c r="CF13" s="51" t="s">
        <v>89</v>
      </c>
      <c r="CG13" s="51" t="s">
        <v>89</v>
      </c>
      <c r="CH13" s="51" t="s">
        <v>89</v>
      </c>
      <c r="CI13" s="51"/>
      <c r="CJ13" s="51"/>
      <c r="CK13" s="54"/>
      <c r="CL13" s="55"/>
      <c r="CM13" s="51"/>
      <c r="CN13" s="51"/>
      <c r="CO13" s="51" t="s">
        <v>2</v>
      </c>
      <c r="CP13" s="51" t="s">
        <v>2</v>
      </c>
      <c r="CQ13" s="51" t="s">
        <v>2</v>
      </c>
      <c r="CR13" s="51" t="s">
        <v>233</v>
      </c>
      <c r="CS13" s="51" t="s">
        <v>2</v>
      </c>
      <c r="CT13" s="51" t="s">
        <v>2</v>
      </c>
      <c r="CU13" s="51" t="s">
        <v>2</v>
      </c>
      <c r="CV13" s="51" t="s">
        <v>233</v>
      </c>
      <c r="CW13" s="51"/>
      <c r="CX13" s="51"/>
      <c r="CY13" s="51" t="s">
        <v>2</v>
      </c>
      <c r="CZ13" s="51" t="s">
        <v>2</v>
      </c>
      <c r="DA13" s="51" t="s">
        <v>2</v>
      </c>
      <c r="DB13" s="51" t="s">
        <v>233</v>
      </c>
      <c r="DC13" s="51" t="s">
        <v>2</v>
      </c>
      <c r="DD13" s="51" t="s">
        <v>2</v>
      </c>
      <c r="DE13" s="51" t="s">
        <v>2</v>
      </c>
      <c r="DF13" s="51" t="s">
        <v>233</v>
      </c>
      <c r="DG13" s="51"/>
      <c r="DH13" s="51"/>
      <c r="DI13" s="51" t="s">
        <v>2</v>
      </c>
      <c r="DJ13" s="51" t="s">
        <v>98</v>
      </c>
      <c r="DK13" s="137" t="s">
        <v>258</v>
      </c>
      <c r="DL13" s="137" t="s">
        <v>259</v>
      </c>
      <c r="DM13" s="51" t="s">
        <v>5</v>
      </c>
      <c r="DN13" s="141" t="str">
        <f>C4</f>
        <v>RD1890/2008</v>
      </c>
      <c r="DO13" s="142"/>
      <c r="DP13" s="55"/>
      <c r="DQ13" s="55"/>
      <c r="DR13" s="55"/>
      <c r="DS13" s="55"/>
      <c r="DT13" s="55"/>
      <c r="DU13" s="52" t="s">
        <v>4</v>
      </c>
      <c r="DV13" s="52" t="s">
        <v>4</v>
      </c>
      <c r="DW13" s="52" t="s">
        <v>5</v>
      </c>
      <c r="DX13" s="52" t="s">
        <v>99</v>
      </c>
      <c r="DY13" s="52"/>
      <c r="DZ13" s="52"/>
      <c r="EA13" s="52"/>
      <c r="EB13" s="52"/>
      <c r="EC13" s="52"/>
      <c r="ED13" s="52"/>
      <c r="EE13" s="52"/>
    </row>
    <row r="14" spans="1:135" s="121" customFormat="1" ht="15" customHeight="1" x14ac:dyDescent="0.2">
      <c r="A14" s="113" t="s">
        <v>97</v>
      </c>
      <c r="B14" s="114" t="s">
        <v>96</v>
      </c>
      <c r="C14" s="122" t="s">
        <v>105</v>
      </c>
      <c r="D14" s="122" t="s">
        <v>104</v>
      </c>
      <c r="E14" s="94" t="s">
        <v>125</v>
      </c>
      <c r="F14" s="124">
        <v>0</v>
      </c>
      <c r="G14" s="123">
        <v>0.05</v>
      </c>
      <c r="H14" s="94" t="s">
        <v>11</v>
      </c>
      <c r="I14" s="95">
        <v>7.0000000000000007E-2</v>
      </c>
      <c r="J14" s="96"/>
      <c r="K14" s="134">
        <v>0.05</v>
      </c>
      <c r="L14" s="97"/>
      <c r="M14" s="98" t="s">
        <v>186</v>
      </c>
      <c r="N14" s="99"/>
      <c r="O14" s="99"/>
      <c r="P14" s="99">
        <v>7</v>
      </c>
      <c r="Q14" s="100">
        <v>2</v>
      </c>
      <c r="R14" s="101"/>
      <c r="S14" s="99"/>
      <c r="T14" s="100"/>
      <c r="U14" s="99"/>
      <c r="V14" s="99"/>
      <c r="W14" s="102">
        <f t="shared" ref="W14" si="1">+N14+O14+P14+R14+S14+U14+V14</f>
        <v>7</v>
      </c>
      <c r="X14" s="103" t="s">
        <v>265</v>
      </c>
      <c r="Y14" s="103" t="s">
        <v>103</v>
      </c>
      <c r="Z14" s="104">
        <v>0</v>
      </c>
      <c r="AA14" s="103">
        <v>-0.5</v>
      </c>
      <c r="AB14" s="103">
        <v>0.8</v>
      </c>
      <c r="AC14" s="103">
        <v>1</v>
      </c>
      <c r="AD14" s="105" t="s">
        <v>207</v>
      </c>
      <c r="AE14" s="106" t="s">
        <v>102</v>
      </c>
      <c r="AF14" s="106"/>
      <c r="AG14" s="107"/>
      <c r="AH14" s="107"/>
      <c r="AI14" s="108"/>
      <c r="AJ14" s="109" t="s">
        <v>68</v>
      </c>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9"/>
      <c r="DK14" s="107"/>
      <c r="DL14" s="111"/>
      <c r="DM14" s="111"/>
      <c r="DN14" s="107"/>
      <c r="DO14" s="111"/>
      <c r="DP14" s="111"/>
      <c r="DQ14" s="112"/>
      <c r="DR14" s="111"/>
      <c r="DS14" s="111"/>
      <c r="DT14" s="111"/>
      <c r="DU14" s="130"/>
      <c r="DV14" s="130"/>
      <c r="DW14" s="119"/>
      <c r="DX14" s="130"/>
      <c r="DY14" s="120"/>
      <c r="DZ14" s="120"/>
      <c r="EA14" s="119"/>
      <c r="EB14" s="119"/>
      <c r="EC14" s="119"/>
      <c r="ED14" s="120"/>
      <c r="EE14" s="129"/>
    </row>
    <row r="15" spans="1:135" s="121" customFormat="1" ht="15" customHeight="1" x14ac:dyDescent="0.2">
      <c r="A15" s="113" t="s">
        <v>97</v>
      </c>
      <c r="B15" s="114" t="s">
        <v>96</v>
      </c>
      <c r="C15" s="122" t="s">
        <v>105</v>
      </c>
      <c r="D15" s="122" t="s">
        <v>104</v>
      </c>
      <c r="E15" s="94" t="s">
        <v>125</v>
      </c>
      <c r="F15" s="124">
        <v>2</v>
      </c>
      <c r="G15" s="123">
        <v>0.05</v>
      </c>
      <c r="H15" s="94" t="s">
        <v>11</v>
      </c>
      <c r="I15" s="95">
        <v>7.0000000000000007E-2</v>
      </c>
      <c r="J15" s="96"/>
      <c r="K15" s="134">
        <v>0.05</v>
      </c>
      <c r="L15" s="97"/>
      <c r="M15" s="98" t="s">
        <v>186</v>
      </c>
      <c r="N15" s="99"/>
      <c r="O15" s="99"/>
      <c r="P15" s="99">
        <v>7</v>
      </c>
      <c r="Q15" s="100">
        <v>2</v>
      </c>
      <c r="R15" s="101"/>
      <c r="S15" s="99"/>
      <c r="T15" s="100"/>
      <c r="U15" s="99"/>
      <c r="V15" s="99"/>
      <c r="W15" s="102">
        <f t="shared" ref="W15:W17" si="2">+N15+O15+P15+R15+S15+U15+V15</f>
        <v>7</v>
      </c>
      <c r="X15" s="103" t="s">
        <v>265</v>
      </c>
      <c r="Y15" s="103" t="s">
        <v>103</v>
      </c>
      <c r="Z15" s="104">
        <v>0</v>
      </c>
      <c r="AA15" s="103">
        <v>-0.5</v>
      </c>
      <c r="AB15" s="103">
        <v>0.8</v>
      </c>
      <c r="AC15" s="103">
        <v>1</v>
      </c>
      <c r="AD15" s="105" t="s">
        <v>207</v>
      </c>
      <c r="AE15" s="106" t="s">
        <v>102</v>
      </c>
      <c r="AF15" s="106"/>
      <c r="AG15" s="107"/>
      <c r="AH15" s="107"/>
      <c r="AI15" s="108"/>
      <c r="AJ15" s="109" t="s">
        <v>68</v>
      </c>
      <c r="AK15" s="110"/>
      <c r="AL15" s="108"/>
      <c r="AM15" s="114"/>
      <c r="AN15" s="114"/>
      <c r="AO15" s="114"/>
      <c r="AP15" s="114"/>
      <c r="AQ15" s="114"/>
      <c r="AR15" s="114"/>
      <c r="AS15" s="114"/>
      <c r="AT15" s="114"/>
      <c r="AU15" s="115"/>
      <c r="AV15" s="116"/>
      <c r="AW15" s="114"/>
      <c r="AX15" s="114"/>
      <c r="AY15" s="114"/>
      <c r="AZ15" s="114"/>
      <c r="BA15" s="114"/>
      <c r="BB15" s="114"/>
      <c r="BC15" s="114"/>
      <c r="BD15" s="114"/>
      <c r="BE15" s="115"/>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15"/>
      <c r="CN15" s="118"/>
      <c r="CO15" s="114"/>
      <c r="CP15" s="114"/>
      <c r="CQ15" s="114"/>
      <c r="CR15" s="114"/>
      <c r="CS15" s="114"/>
      <c r="CT15" s="114"/>
      <c r="CU15" s="114"/>
      <c r="CV15" s="114"/>
      <c r="CW15" s="115"/>
      <c r="CX15" s="117"/>
      <c r="CY15" s="114"/>
      <c r="CZ15" s="114"/>
      <c r="DA15" s="114"/>
      <c r="DB15" s="114"/>
      <c r="DC15" s="114"/>
      <c r="DD15" s="114"/>
      <c r="DE15" s="114"/>
      <c r="DF15" s="114"/>
      <c r="DG15" s="115"/>
      <c r="DH15" s="116"/>
      <c r="DI15" s="107"/>
      <c r="DJ15" s="139"/>
      <c r="DK15" s="107"/>
      <c r="DL15" s="111"/>
      <c r="DM15" s="111"/>
      <c r="DN15" s="107"/>
      <c r="DO15" s="111"/>
      <c r="DP15" s="111"/>
      <c r="DQ15" s="112"/>
      <c r="DR15" s="111"/>
      <c r="DS15" s="111"/>
      <c r="DT15" s="111"/>
      <c r="DU15" s="130"/>
      <c r="DV15" s="130"/>
      <c r="DW15" s="119"/>
      <c r="DX15" s="130"/>
      <c r="DY15" s="120"/>
      <c r="DZ15" s="120"/>
      <c r="EA15" s="119"/>
      <c r="EB15" s="119"/>
      <c r="EC15" s="119"/>
      <c r="ED15" s="120"/>
      <c r="EE15" s="129"/>
    </row>
    <row r="16" spans="1:135" s="121" customFormat="1" ht="15" customHeight="1" x14ac:dyDescent="0.2">
      <c r="A16" s="113" t="s">
        <v>97</v>
      </c>
      <c r="B16" s="114" t="s">
        <v>96</v>
      </c>
      <c r="C16" s="122" t="s">
        <v>105</v>
      </c>
      <c r="D16" s="122" t="s">
        <v>104</v>
      </c>
      <c r="E16" s="94" t="s">
        <v>125</v>
      </c>
      <c r="F16" s="124">
        <v>0</v>
      </c>
      <c r="G16" s="123">
        <v>0.05</v>
      </c>
      <c r="H16" s="94" t="s">
        <v>11</v>
      </c>
      <c r="I16" s="95">
        <v>7.0000000000000007E-2</v>
      </c>
      <c r="J16" s="96"/>
      <c r="K16" s="134">
        <v>0.05</v>
      </c>
      <c r="L16" s="97"/>
      <c r="M16" s="98" t="s">
        <v>186</v>
      </c>
      <c r="N16" s="99"/>
      <c r="O16" s="99"/>
      <c r="P16" s="99">
        <v>7</v>
      </c>
      <c r="Q16" s="100">
        <v>2</v>
      </c>
      <c r="R16" s="101"/>
      <c r="S16" s="99"/>
      <c r="T16" s="100"/>
      <c r="U16" s="99"/>
      <c r="V16" s="99"/>
      <c r="W16" s="102">
        <f t="shared" si="2"/>
        <v>7</v>
      </c>
      <c r="X16" s="103" t="s">
        <v>265</v>
      </c>
      <c r="Y16" s="103" t="s">
        <v>103</v>
      </c>
      <c r="Z16" s="104">
        <v>0</v>
      </c>
      <c r="AA16" s="103">
        <v>-0.5</v>
      </c>
      <c r="AB16" s="103">
        <v>0.8</v>
      </c>
      <c r="AC16" s="103">
        <v>1</v>
      </c>
      <c r="AD16" s="105" t="s">
        <v>207</v>
      </c>
      <c r="AE16" s="106" t="s">
        <v>102</v>
      </c>
      <c r="AF16" s="106"/>
      <c r="AG16" s="107"/>
      <c r="AH16" s="107"/>
      <c r="AI16" s="108"/>
      <c r="AJ16" s="109" t="s">
        <v>68</v>
      </c>
      <c r="AK16" s="110"/>
      <c r="AL16" s="108"/>
      <c r="AM16" s="114"/>
      <c r="AN16" s="114"/>
      <c r="AO16" s="114"/>
      <c r="AP16" s="114"/>
      <c r="AQ16" s="114"/>
      <c r="AR16" s="114"/>
      <c r="AS16" s="114"/>
      <c r="AT16" s="114"/>
      <c r="AU16" s="115"/>
      <c r="AV16" s="116"/>
      <c r="AW16" s="114"/>
      <c r="AX16" s="114"/>
      <c r="AY16" s="114"/>
      <c r="AZ16" s="114"/>
      <c r="BA16" s="114"/>
      <c r="BB16" s="114"/>
      <c r="BC16" s="114"/>
      <c r="BD16" s="114"/>
      <c r="BE16" s="115"/>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15"/>
      <c r="CN16" s="118"/>
      <c r="CO16" s="114"/>
      <c r="CP16" s="114"/>
      <c r="CQ16" s="114"/>
      <c r="CR16" s="114"/>
      <c r="CS16" s="114"/>
      <c r="CT16" s="114"/>
      <c r="CU16" s="114"/>
      <c r="CV16" s="114"/>
      <c r="CW16" s="115"/>
      <c r="CX16" s="117"/>
      <c r="CY16" s="114"/>
      <c r="CZ16" s="114"/>
      <c r="DA16" s="114"/>
      <c r="DB16" s="114"/>
      <c r="DC16" s="114"/>
      <c r="DD16" s="114"/>
      <c r="DE16" s="114"/>
      <c r="DF16" s="114"/>
      <c r="DG16" s="115"/>
      <c r="DH16" s="116"/>
      <c r="DI16" s="107"/>
      <c r="DJ16" s="139"/>
      <c r="DK16" s="107"/>
      <c r="DL16" s="111"/>
      <c r="DM16" s="111"/>
      <c r="DN16" s="107"/>
      <c r="DO16" s="111"/>
      <c r="DP16" s="111"/>
      <c r="DQ16" s="112"/>
      <c r="DR16" s="111"/>
      <c r="DS16" s="111"/>
      <c r="DT16" s="111"/>
      <c r="DU16" s="130"/>
      <c r="DV16" s="130"/>
      <c r="DW16" s="119"/>
      <c r="DX16" s="130"/>
      <c r="DY16" s="120"/>
      <c r="DZ16" s="120"/>
      <c r="EA16" s="119"/>
      <c r="EB16" s="119"/>
      <c r="EC16" s="119"/>
      <c r="ED16" s="120"/>
      <c r="EE16" s="129"/>
    </row>
    <row r="17" spans="1:135" s="121" customFormat="1" ht="15" customHeight="1" x14ac:dyDescent="0.2">
      <c r="A17" s="113" t="s">
        <v>97</v>
      </c>
      <c r="B17" s="114" t="s">
        <v>96</v>
      </c>
      <c r="C17" s="122" t="s">
        <v>105</v>
      </c>
      <c r="D17" s="122" t="s">
        <v>104</v>
      </c>
      <c r="E17" s="94" t="s">
        <v>125</v>
      </c>
      <c r="F17" s="124">
        <v>0</v>
      </c>
      <c r="G17" s="123">
        <v>0.05</v>
      </c>
      <c r="H17" s="94" t="s">
        <v>11</v>
      </c>
      <c r="I17" s="95">
        <v>7.0000000000000007E-2</v>
      </c>
      <c r="J17" s="96"/>
      <c r="K17" s="134">
        <v>0.05</v>
      </c>
      <c r="L17" s="97"/>
      <c r="M17" s="98" t="s">
        <v>186</v>
      </c>
      <c r="N17" s="99"/>
      <c r="O17" s="99"/>
      <c r="P17" s="99">
        <v>7</v>
      </c>
      <c r="Q17" s="100">
        <v>2</v>
      </c>
      <c r="R17" s="101"/>
      <c r="S17" s="99"/>
      <c r="T17" s="100"/>
      <c r="U17" s="99"/>
      <c r="V17" s="99"/>
      <c r="W17" s="102">
        <f t="shared" si="2"/>
        <v>7</v>
      </c>
      <c r="X17" s="103" t="s">
        <v>265</v>
      </c>
      <c r="Y17" s="103" t="s">
        <v>103</v>
      </c>
      <c r="Z17" s="104">
        <v>0</v>
      </c>
      <c r="AA17" s="103">
        <v>-0.5</v>
      </c>
      <c r="AB17" s="103">
        <v>0.8</v>
      </c>
      <c r="AC17" s="103">
        <v>1</v>
      </c>
      <c r="AD17" s="105" t="s">
        <v>207</v>
      </c>
      <c r="AE17" s="106" t="s">
        <v>102</v>
      </c>
      <c r="AF17" s="106"/>
      <c r="AG17" s="107"/>
      <c r="AH17" s="107"/>
      <c r="AI17" s="108"/>
      <c r="AJ17" s="109" t="s">
        <v>68</v>
      </c>
      <c r="AK17" s="110"/>
      <c r="AL17" s="108"/>
      <c r="AM17" s="114"/>
      <c r="AN17" s="114"/>
      <c r="AO17" s="114"/>
      <c r="AP17" s="114"/>
      <c r="AQ17" s="114"/>
      <c r="AR17" s="114"/>
      <c r="AS17" s="114"/>
      <c r="AT17" s="114"/>
      <c r="AU17" s="115"/>
      <c r="AV17" s="116"/>
      <c r="AW17" s="114"/>
      <c r="AX17" s="114"/>
      <c r="AY17" s="114"/>
      <c r="AZ17" s="114"/>
      <c r="BA17" s="114"/>
      <c r="BB17" s="114"/>
      <c r="BC17" s="114"/>
      <c r="BD17" s="114"/>
      <c r="BE17" s="115"/>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15"/>
      <c r="CN17" s="118"/>
      <c r="CO17" s="114"/>
      <c r="CP17" s="114"/>
      <c r="CQ17" s="114"/>
      <c r="CR17" s="114"/>
      <c r="CS17" s="114"/>
      <c r="CT17" s="114"/>
      <c r="CU17" s="114"/>
      <c r="CV17" s="114"/>
      <c r="CW17" s="115"/>
      <c r="CX17" s="117"/>
      <c r="CY17" s="114"/>
      <c r="CZ17" s="114"/>
      <c r="DA17" s="114"/>
      <c r="DB17" s="114"/>
      <c r="DC17" s="114"/>
      <c r="DD17" s="114"/>
      <c r="DE17" s="114"/>
      <c r="DF17" s="114"/>
      <c r="DG17" s="115"/>
      <c r="DH17" s="116"/>
      <c r="DI17" s="107"/>
      <c r="DJ17" s="139"/>
      <c r="DK17" s="107"/>
      <c r="DL17" s="111"/>
      <c r="DM17" s="111"/>
      <c r="DN17" s="107"/>
      <c r="DO17" s="111"/>
      <c r="DP17" s="111"/>
      <c r="DQ17" s="112"/>
      <c r="DR17" s="111"/>
      <c r="DS17" s="111"/>
      <c r="DT17" s="111"/>
      <c r="DU17" s="130"/>
      <c r="DV17" s="130"/>
      <c r="DW17" s="119"/>
      <c r="DX17" s="130"/>
      <c r="DY17" s="120"/>
      <c r="DZ17" s="120"/>
      <c r="EA17" s="119"/>
      <c r="EB17" s="119"/>
      <c r="EC17" s="119"/>
      <c r="ED17" s="120"/>
      <c r="EE17" s="129"/>
    </row>
  </sheetData>
  <customSheetViews>
    <customSheetView guid="{5748E542-1B40-4A3E-9878-258B8142F8CC}">
      <selection activeCell="A15" sqref="A15"/>
      <pageMargins left="0.75" right="0.75" top="1" bottom="1" header="0.5" footer="0.5"/>
      <pageSetup paperSize="9" orientation="landscape" r:id="rId1"/>
      <headerFooter alignWithMargins="0"/>
    </customSheetView>
    <customSheetView guid="{D59FE8AE-18E5-4349-847B-7FF8A506684F}" hiddenColumns="1">
      <selection activeCell="AX14" sqref="AX14"/>
      <pageMargins left="0.75" right="0.75" top="1" bottom="1" header="0.5" footer="0.5"/>
      <pageSetup paperSize="9" orientation="landscape" r:id="rId2"/>
      <headerFooter alignWithMargins="0"/>
    </customSheetView>
    <customSheetView guid="{B3BE4C12-6770-452D-8244-F93A0CA51533}" hiddenColumns="1">
      <selection activeCell="CN17" sqref="CN17"/>
      <pageMargins left="0.75" right="0.75" top="1" bottom="1" header="0.5" footer="0.5"/>
      <pageSetup paperSize="9" orientation="landscape" r:id="rId3"/>
      <headerFooter alignWithMargins="0"/>
    </customSheetView>
  </customSheetViews>
  <mergeCells count="39">
    <mergeCell ref="DU10:ED10"/>
    <mergeCell ref="DU11:ED11"/>
    <mergeCell ref="BT11:BU11"/>
    <mergeCell ref="CK11:CL11"/>
    <mergeCell ref="CO10:CX10"/>
    <mergeCell ref="DG11:DH11"/>
    <mergeCell ref="CY10:DH10"/>
    <mergeCell ref="DI11:DT11"/>
    <mergeCell ref="DI10:DT10"/>
    <mergeCell ref="CO11:CV11"/>
    <mergeCell ref="CY11:DF11"/>
    <mergeCell ref="CW11:CX11"/>
    <mergeCell ref="CM11:CN11"/>
    <mergeCell ref="BX10:CN10"/>
    <mergeCell ref="BG10:BW10"/>
    <mergeCell ref="CF11:CJ11"/>
    <mergeCell ref="AM11:AT11"/>
    <mergeCell ref="AU11:AV11"/>
    <mergeCell ref="BE11:BF11"/>
    <mergeCell ref="BG11:BN11"/>
    <mergeCell ref="BX11:CE11"/>
    <mergeCell ref="BO11:BS11"/>
    <mergeCell ref="AW11:BD11"/>
    <mergeCell ref="DN13:DO13"/>
    <mergeCell ref="Q3:W3"/>
    <mergeCell ref="Q4:W4"/>
    <mergeCell ref="X11:AF11"/>
    <mergeCell ref="A11:D11"/>
    <mergeCell ref="AG10:AH10"/>
    <mergeCell ref="AG11:AH11"/>
    <mergeCell ref="E11:I11"/>
    <mergeCell ref="J11:L11"/>
    <mergeCell ref="M11:W11"/>
    <mergeCell ref="A4:B4"/>
    <mergeCell ref="C4:D4"/>
    <mergeCell ref="E4:F4"/>
    <mergeCell ref="AW10:BF10"/>
    <mergeCell ref="AM10:AV10"/>
    <mergeCell ref="BV11:BW11"/>
  </mergeCells>
  <phoneticPr fontId="0" type="noConversion"/>
  <dataValidations disablePrompts="1" count="6">
    <dataValidation type="list" allowBlank="1" showInputMessage="1" showErrorMessage="1" sqref="E8 E14:E17" xr:uid="{66C790F5-0DD5-4642-A616-908EF6901CF9}">
      <formula1>Classi_Carreggiata</formula1>
    </dataValidation>
    <dataValidation type="list" allowBlank="1" showInputMessage="1" showErrorMessage="1" sqref="J8 J14:J17" xr:uid="{FCF79E86-EDB3-427E-8B4F-98AF77F04BD4}">
      <formula1>Classi_Marciapiede_e_Parcheggio</formula1>
    </dataValidation>
    <dataValidation type="list" showInputMessage="1" showErrorMessage="1" sqref="M8 M14:M17" xr:uid="{591FD49D-3213-4681-BF2C-5B32567879B7}">
      <formula1>Senso_Unico</formula1>
    </dataValidation>
    <dataValidation type="list" allowBlank="1" showInputMessage="1" showErrorMessage="1" sqref="AD8 AD14:AD17" xr:uid="{B6B2DD24-8CFD-4A10-9939-F47E0E8CE2BF}">
      <formula1>Disposizione</formula1>
    </dataValidation>
    <dataValidation type="list" showInputMessage="1" showErrorMessage="1" sqref="H8 H14:H17" xr:uid="{0A24D673-14B0-46CC-94CE-5A99A94CB591}">
      <formula1>Tabelle_R</formula1>
    </dataValidation>
    <dataValidation type="list" showInputMessage="1" showErrorMessage="1" sqref="AG8 AG14:AG17" xr:uid="{0FB19D09-D798-48F7-87CC-CC8CFEFEBA26}">
      <formula1>Area_IPEA</formula1>
    </dataValidation>
  </dataValidations>
  <pageMargins left="0.75" right="0.75" top="1" bottom="1" header="0.5" footer="0.5"/>
  <pageSetup paperSize="9" orientation="landscape"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B1:AG58"/>
  <sheetViews>
    <sheetView workbookViewId="0">
      <selection activeCell="F2" sqref="F2"/>
    </sheetView>
  </sheetViews>
  <sheetFormatPr defaultRowHeight="12" x14ac:dyDescent="0.2"/>
  <cols>
    <col min="1" max="1" width="5.140625" style="14" customWidth="1"/>
    <col min="2" max="2" width="30" style="14" customWidth="1"/>
    <col min="3" max="3" width="5.140625" style="14" customWidth="1"/>
    <col min="4" max="4" width="9.140625" style="14"/>
    <col min="5" max="5" width="5.140625" style="14" customWidth="1"/>
    <col min="6" max="6" width="22.7109375" style="14" customWidth="1"/>
    <col min="7" max="7" width="9.140625" style="14"/>
    <col min="8" max="8" width="11.140625" style="14" hidden="1" customWidth="1"/>
    <col min="9" max="9" width="11.7109375" style="14" hidden="1" customWidth="1"/>
    <col min="10" max="10" width="4.7109375" style="14" hidden="1" customWidth="1"/>
    <col min="11" max="11" width="9.140625" style="14" hidden="1" customWidth="1"/>
    <col min="12" max="13" width="3.85546875" style="14" hidden="1" customWidth="1"/>
    <col min="14" max="14" width="9.140625" style="14" hidden="1" customWidth="1"/>
    <col min="15" max="16" width="4.28515625" style="14" hidden="1" customWidth="1"/>
    <col min="17" max="17" width="9.140625" style="14" hidden="1" customWidth="1"/>
    <col min="18" max="18" width="2.42578125" style="14" hidden="1" customWidth="1"/>
    <col min="19" max="20" width="9.140625" style="14" hidden="1" customWidth="1"/>
    <col min="21" max="22" width="4.28515625" style="14" hidden="1" customWidth="1"/>
    <col min="23" max="23" width="19.85546875" style="14" hidden="1" customWidth="1"/>
    <col min="24" max="24" width="1.7109375" style="14" hidden="1" customWidth="1"/>
    <col min="25" max="25" width="11.7109375" style="14" hidden="1" customWidth="1"/>
    <col min="26" max="26" width="2" style="14" hidden="1" customWidth="1"/>
    <col min="27" max="27" width="11.7109375" style="14" hidden="1" customWidth="1"/>
    <col min="28" max="28" width="5.7109375" style="14" hidden="1" customWidth="1"/>
    <col min="29" max="29" width="19.42578125" style="14" hidden="1" customWidth="1"/>
    <col min="30" max="30" width="1.7109375" style="14" hidden="1" customWidth="1"/>
    <col min="31" max="31" width="11.42578125" style="14" hidden="1" customWidth="1"/>
    <col min="32" max="32" width="1.7109375" style="14" hidden="1" customWidth="1"/>
    <col min="33" max="33" width="11.140625" style="14" hidden="1" customWidth="1"/>
    <col min="34" max="34" width="0" style="14" hidden="1" customWidth="1"/>
    <col min="35" max="16384" width="9.140625" style="14"/>
  </cols>
  <sheetData>
    <row r="1" spans="2:33" ht="92.25" customHeight="1" thickBot="1" x14ac:dyDescent="0.25">
      <c r="B1" s="10" t="str">
        <f>Main!AD12</f>
        <v>Distribución</v>
      </c>
      <c r="D1" s="10" t="str">
        <f>Main!M12</f>
        <v>Sentido Único</v>
      </c>
      <c r="F1" s="10">
        <f>Main!AG12</f>
        <v>0</v>
      </c>
      <c r="H1" s="10" t="s">
        <v>157</v>
      </c>
      <c r="I1" s="10" t="s">
        <v>49</v>
      </c>
      <c r="K1" s="10" t="s">
        <v>50</v>
      </c>
      <c r="N1" s="10" t="s">
        <v>53</v>
      </c>
      <c r="Q1" s="10" t="s">
        <v>75</v>
      </c>
      <c r="S1" s="182" t="s">
        <v>78</v>
      </c>
      <c r="T1" s="183"/>
      <c r="W1" s="10" t="s">
        <v>168</v>
      </c>
      <c r="Y1" s="10" t="s">
        <v>167</v>
      </c>
      <c r="AA1" s="10" t="s">
        <v>166</v>
      </c>
      <c r="AC1" s="10" t="s">
        <v>163</v>
      </c>
      <c r="AE1" s="10" t="s">
        <v>164</v>
      </c>
      <c r="AG1" s="10" t="s">
        <v>165</v>
      </c>
    </row>
    <row r="2" spans="2:33" ht="12.75" thickBot="1" x14ac:dyDescent="0.25">
      <c r="B2" s="15" t="s">
        <v>208</v>
      </c>
      <c r="D2" s="17" t="s">
        <v>186</v>
      </c>
      <c r="F2" s="17" t="s">
        <v>266</v>
      </c>
      <c r="H2" s="14" t="str">
        <f>IF(AND($I$2="ME1",$K$2="CE0"),"EN13201:2003",IF(AND($I$2="M1",$K$2="C0"),"EN13201:2015","Classi Errate"))</f>
        <v>EN13201:2003</v>
      </c>
      <c r="I2" s="16" t="s">
        <v>115</v>
      </c>
      <c r="K2" s="16" t="s">
        <v>116</v>
      </c>
      <c r="N2" s="16" t="s">
        <v>19</v>
      </c>
      <c r="Q2" s="18" t="s">
        <v>71</v>
      </c>
      <c r="S2" s="11" t="s">
        <v>74</v>
      </c>
      <c r="T2" s="16" t="s">
        <v>79</v>
      </c>
      <c r="U2" s="19"/>
      <c r="V2" s="19"/>
      <c r="W2" s="17" t="s">
        <v>159</v>
      </c>
      <c r="X2" s="19"/>
      <c r="Y2" s="16" t="s">
        <v>115</v>
      </c>
      <c r="AA2" s="16" t="s">
        <v>116</v>
      </c>
      <c r="AC2" s="17" t="s">
        <v>106</v>
      </c>
      <c r="AE2" s="16" t="s">
        <v>13</v>
      </c>
      <c r="AG2" s="16" t="s">
        <v>18</v>
      </c>
    </row>
    <row r="3" spans="2:33" ht="12.75" thickBot="1" x14ac:dyDescent="0.25">
      <c r="B3" s="20" t="s">
        <v>207</v>
      </c>
      <c r="D3" s="22" t="s">
        <v>70</v>
      </c>
      <c r="F3" s="23" t="s">
        <v>267</v>
      </c>
      <c r="H3" s="14" t="s">
        <v>158</v>
      </c>
      <c r="I3" s="21" t="s">
        <v>117</v>
      </c>
      <c r="K3" s="21" t="s">
        <v>118</v>
      </c>
      <c r="N3" s="21" t="s">
        <v>11</v>
      </c>
      <c r="S3" s="11" t="s">
        <v>72</v>
      </c>
      <c r="T3" s="21" t="s">
        <v>80</v>
      </c>
      <c r="U3" s="19"/>
      <c r="V3" s="19"/>
      <c r="W3" s="23" t="s">
        <v>160</v>
      </c>
      <c r="X3" s="19"/>
      <c r="Y3" s="21" t="s">
        <v>117</v>
      </c>
      <c r="AA3" s="21" t="s">
        <v>118</v>
      </c>
      <c r="AC3" s="23" t="s">
        <v>107</v>
      </c>
      <c r="AE3" s="21" t="s">
        <v>14</v>
      </c>
      <c r="AG3" s="21" t="s">
        <v>19</v>
      </c>
    </row>
    <row r="4" spans="2:33" ht="12.75" thickBot="1" x14ac:dyDescent="0.25">
      <c r="B4" s="20" t="s">
        <v>209</v>
      </c>
      <c r="F4" s="23" t="s">
        <v>268</v>
      </c>
      <c r="I4" s="21" t="s">
        <v>119</v>
      </c>
      <c r="K4" s="21" t="s">
        <v>120</v>
      </c>
      <c r="N4" s="21" t="s">
        <v>54</v>
      </c>
      <c r="S4" s="11" t="s">
        <v>73</v>
      </c>
      <c r="T4" s="25" t="s">
        <v>81</v>
      </c>
      <c r="W4" s="23" t="s">
        <v>161</v>
      </c>
      <c r="Y4" s="21" t="s">
        <v>119</v>
      </c>
      <c r="AA4" s="21" t="s">
        <v>120</v>
      </c>
      <c r="AC4" s="23" t="s">
        <v>108</v>
      </c>
      <c r="AE4" s="21" t="s">
        <v>0</v>
      </c>
      <c r="AG4" s="21" t="s">
        <v>11</v>
      </c>
    </row>
    <row r="5" spans="2:33" x14ac:dyDescent="0.2">
      <c r="B5" s="20" t="s">
        <v>210</v>
      </c>
      <c r="F5" s="23" t="s">
        <v>269</v>
      </c>
      <c r="I5" s="21" t="s">
        <v>121</v>
      </c>
      <c r="K5" s="21" t="s">
        <v>122</v>
      </c>
      <c r="N5" s="21" t="s">
        <v>55</v>
      </c>
      <c r="W5" s="23" t="s">
        <v>162</v>
      </c>
      <c r="Y5" s="21" t="s">
        <v>121</v>
      </c>
      <c r="AA5" s="21" t="s">
        <v>122</v>
      </c>
      <c r="AC5" s="23" t="s">
        <v>109</v>
      </c>
      <c r="AE5" s="21" t="s">
        <v>15</v>
      </c>
      <c r="AG5" s="21" t="s">
        <v>20</v>
      </c>
    </row>
    <row r="6" spans="2:33" ht="12.75" thickBot="1" x14ac:dyDescent="0.25">
      <c r="B6" s="20" t="s">
        <v>211</v>
      </c>
      <c r="F6" s="24" t="s">
        <v>216</v>
      </c>
      <c r="H6" s="14" t="s">
        <v>10</v>
      </c>
      <c r="I6" s="21" t="s">
        <v>123</v>
      </c>
      <c r="K6" s="21" t="s">
        <v>124</v>
      </c>
      <c r="N6" s="21" t="s">
        <v>56</v>
      </c>
      <c r="W6" s="24" t="s">
        <v>69</v>
      </c>
      <c r="Y6" s="21" t="s">
        <v>123</v>
      </c>
      <c r="AA6" s="21" t="s">
        <v>124</v>
      </c>
      <c r="AC6" s="24" t="s">
        <v>69</v>
      </c>
      <c r="AE6" s="21" t="s">
        <v>16</v>
      </c>
      <c r="AG6" s="21" t="s">
        <v>21</v>
      </c>
    </row>
    <row r="7" spans="2:33" x14ac:dyDescent="0.2">
      <c r="B7" s="20" t="s">
        <v>212</v>
      </c>
      <c r="H7" s="14" t="s">
        <v>158</v>
      </c>
      <c r="I7" s="21" t="s">
        <v>125</v>
      </c>
      <c r="K7" s="21" t="s">
        <v>126</v>
      </c>
      <c r="N7" s="21" t="s">
        <v>57</v>
      </c>
      <c r="Y7" s="21" t="s">
        <v>125</v>
      </c>
      <c r="AA7" s="21" t="s">
        <v>126</v>
      </c>
      <c r="AE7" s="21" t="s">
        <v>17</v>
      </c>
      <c r="AG7" s="21" t="s">
        <v>22</v>
      </c>
    </row>
    <row r="8" spans="2:33" x14ac:dyDescent="0.2">
      <c r="B8" s="20" t="s">
        <v>213</v>
      </c>
      <c r="I8" s="21" t="s">
        <v>127</v>
      </c>
      <c r="K8" s="21" t="s">
        <v>128</v>
      </c>
      <c r="N8" s="21" t="s">
        <v>58</v>
      </c>
      <c r="Y8" s="21" t="s">
        <v>127</v>
      </c>
      <c r="AA8" s="21" t="s">
        <v>128</v>
      </c>
      <c r="AE8" s="21" t="s">
        <v>18</v>
      </c>
      <c r="AG8" s="21" t="s">
        <v>23</v>
      </c>
    </row>
    <row r="9" spans="2:33" x14ac:dyDescent="0.2">
      <c r="B9" s="20" t="s">
        <v>214</v>
      </c>
      <c r="I9" s="21" t="s">
        <v>129</v>
      </c>
      <c r="K9" s="21" t="s">
        <v>130</v>
      </c>
      <c r="N9" s="21" t="s">
        <v>59</v>
      </c>
      <c r="Y9" s="21" t="s">
        <v>129</v>
      </c>
      <c r="AA9" s="21" t="s">
        <v>130</v>
      </c>
      <c r="AE9" s="21" t="s">
        <v>19</v>
      </c>
      <c r="AG9" s="21" t="s">
        <v>24</v>
      </c>
    </row>
    <row r="10" spans="2:33" ht="12.75" thickBot="1" x14ac:dyDescent="0.25">
      <c r="B10" s="26" t="s">
        <v>215</v>
      </c>
      <c r="I10" s="21" t="s">
        <v>131</v>
      </c>
      <c r="K10" s="21" t="s">
        <v>132</v>
      </c>
      <c r="N10" s="21" t="s">
        <v>60</v>
      </c>
      <c r="Y10" s="21" t="s">
        <v>131</v>
      </c>
      <c r="AA10" s="21" t="s">
        <v>132</v>
      </c>
      <c r="AE10" s="21" t="s">
        <v>11</v>
      </c>
      <c r="AG10" s="21" t="s">
        <v>25</v>
      </c>
    </row>
    <row r="11" spans="2:33" x14ac:dyDescent="0.2">
      <c r="B11" s="12"/>
      <c r="I11" s="21" t="s">
        <v>133</v>
      </c>
      <c r="K11" s="21" t="s">
        <v>134</v>
      </c>
      <c r="N11" s="21" t="s">
        <v>61</v>
      </c>
      <c r="Y11" s="21" t="s">
        <v>133</v>
      </c>
      <c r="AA11" s="21" t="s">
        <v>134</v>
      </c>
      <c r="AE11" s="21" t="s">
        <v>20</v>
      </c>
      <c r="AG11" s="21" t="s">
        <v>26</v>
      </c>
    </row>
    <row r="12" spans="2:33" x14ac:dyDescent="0.2">
      <c r="B12" s="12"/>
      <c r="I12" s="21" t="s">
        <v>135</v>
      </c>
      <c r="K12" s="21" t="s">
        <v>136</v>
      </c>
      <c r="N12" s="21" t="s">
        <v>62</v>
      </c>
      <c r="Y12" s="21" t="s">
        <v>135</v>
      </c>
      <c r="AA12" s="21" t="s">
        <v>136</v>
      </c>
      <c r="AE12" s="21" t="s">
        <v>21</v>
      </c>
      <c r="AG12" s="21" t="s">
        <v>27</v>
      </c>
    </row>
    <row r="13" spans="2:33" x14ac:dyDescent="0.2">
      <c r="B13" s="12"/>
      <c r="I13" s="21" t="s">
        <v>137</v>
      </c>
      <c r="K13" s="21" t="s">
        <v>138</v>
      </c>
      <c r="N13" s="21" t="s">
        <v>63</v>
      </c>
      <c r="Y13" s="21" t="s">
        <v>137</v>
      </c>
      <c r="AA13" s="21" t="s">
        <v>138</v>
      </c>
      <c r="AE13" s="21" t="s">
        <v>22</v>
      </c>
      <c r="AG13" s="21" t="s">
        <v>28</v>
      </c>
    </row>
    <row r="14" spans="2:33" x14ac:dyDescent="0.2">
      <c r="B14" s="12"/>
      <c r="I14" s="21" t="s">
        <v>139</v>
      </c>
      <c r="K14" s="21" t="s">
        <v>140</v>
      </c>
      <c r="N14" s="21" t="s">
        <v>64</v>
      </c>
      <c r="Y14" s="21" t="s">
        <v>139</v>
      </c>
      <c r="AA14" s="21" t="s">
        <v>140</v>
      </c>
      <c r="AE14" s="21" t="s">
        <v>23</v>
      </c>
      <c r="AG14" s="21" t="s">
        <v>29</v>
      </c>
    </row>
    <row r="15" spans="2:33" ht="12.75" thickBot="1" x14ac:dyDescent="0.25">
      <c r="I15" s="21" t="s">
        <v>141</v>
      </c>
      <c r="K15" s="21" t="s">
        <v>142</v>
      </c>
      <c r="N15" s="25" t="s">
        <v>65</v>
      </c>
      <c r="Y15" s="21" t="s">
        <v>141</v>
      </c>
      <c r="AA15" s="21" t="s">
        <v>142</v>
      </c>
      <c r="AE15" s="21" t="s">
        <v>24</v>
      </c>
      <c r="AG15" s="21" t="s">
        <v>82</v>
      </c>
    </row>
    <row r="16" spans="2:33" x14ac:dyDescent="0.2">
      <c r="I16" s="21" t="s">
        <v>116</v>
      </c>
      <c r="K16" s="21" t="s">
        <v>143</v>
      </c>
      <c r="Y16" s="21" t="s">
        <v>116</v>
      </c>
      <c r="AA16" s="21" t="s">
        <v>143</v>
      </c>
      <c r="AE16" s="21" t="s">
        <v>25</v>
      </c>
      <c r="AG16" s="21" t="s">
        <v>83</v>
      </c>
    </row>
    <row r="17" spans="2:33" x14ac:dyDescent="0.2">
      <c r="I17" s="21" t="s">
        <v>118</v>
      </c>
      <c r="K17" s="21" t="s">
        <v>144</v>
      </c>
      <c r="Y17" s="21" t="s">
        <v>118</v>
      </c>
      <c r="AA17" s="21" t="s">
        <v>144</v>
      </c>
      <c r="AE17" s="21" t="s">
        <v>26</v>
      </c>
      <c r="AG17" s="21" t="s">
        <v>84</v>
      </c>
    </row>
    <row r="18" spans="2:33" x14ac:dyDescent="0.2">
      <c r="B18" s="13"/>
      <c r="I18" s="21" t="s">
        <v>120</v>
      </c>
      <c r="K18" s="21" t="s">
        <v>145</v>
      </c>
      <c r="Y18" s="21" t="s">
        <v>120</v>
      </c>
      <c r="AA18" s="21" t="s">
        <v>145</v>
      </c>
      <c r="AE18" s="21" t="s">
        <v>27</v>
      </c>
      <c r="AG18" s="21" t="s">
        <v>85</v>
      </c>
    </row>
    <row r="19" spans="2:33" x14ac:dyDescent="0.2">
      <c r="B19" s="13"/>
      <c r="I19" s="21" t="s">
        <v>122</v>
      </c>
      <c r="K19" s="21" t="s">
        <v>146</v>
      </c>
      <c r="Y19" s="21" t="s">
        <v>122</v>
      </c>
      <c r="AA19" s="21" t="s">
        <v>146</v>
      </c>
      <c r="AE19" s="21" t="s">
        <v>28</v>
      </c>
      <c r="AG19" s="21" t="s">
        <v>86</v>
      </c>
    </row>
    <row r="20" spans="2:33" x14ac:dyDescent="0.2">
      <c r="B20" s="13"/>
      <c r="I20" s="21" t="s">
        <v>124</v>
      </c>
      <c r="K20" s="21" t="s">
        <v>147</v>
      </c>
      <c r="Y20" s="21" t="s">
        <v>124</v>
      </c>
      <c r="AA20" s="21" t="s">
        <v>147</v>
      </c>
      <c r="AE20" s="21" t="s">
        <v>29</v>
      </c>
      <c r="AG20" s="21" t="s">
        <v>87</v>
      </c>
    </row>
    <row r="21" spans="2:33" x14ac:dyDescent="0.2">
      <c r="B21" s="13"/>
      <c r="I21" s="21" t="s">
        <v>126</v>
      </c>
      <c r="K21" s="21" t="s">
        <v>148</v>
      </c>
      <c r="Y21" s="21" t="s">
        <v>126</v>
      </c>
      <c r="AA21" s="21" t="s">
        <v>148</v>
      </c>
      <c r="AE21" s="21" t="s">
        <v>82</v>
      </c>
      <c r="AG21" s="21" t="s">
        <v>88</v>
      </c>
    </row>
    <row r="22" spans="2:33" x14ac:dyDescent="0.2">
      <c r="B22" s="13"/>
      <c r="I22" s="21" t="s">
        <v>128</v>
      </c>
      <c r="K22" s="21" t="s">
        <v>149</v>
      </c>
      <c r="Y22" s="21" t="s">
        <v>128</v>
      </c>
      <c r="AA22" s="21" t="s">
        <v>149</v>
      </c>
      <c r="AE22" s="21" t="s">
        <v>83</v>
      </c>
      <c r="AG22" s="21" t="s">
        <v>30</v>
      </c>
    </row>
    <row r="23" spans="2:33" x14ac:dyDescent="0.2">
      <c r="B23" s="13"/>
      <c r="I23" s="21" t="s">
        <v>130</v>
      </c>
      <c r="K23" s="21" t="s">
        <v>150</v>
      </c>
      <c r="Y23" s="21" t="s">
        <v>130</v>
      </c>
      <c r="AA23" s="21" t="s">
        <v>150</v>
      </c>
      <c r="AE23" s="21" t="s">
        <v>84</v>
      </c>
      <c r="AG23" s="21" t="s">
        <v>31</v>
      </c>
    </row>
    <row r="24" spans="2:33" x14ac:dyDescent="0.2">
      <c r="B24" s="13"/>
      <c r="I24" s="21" t="s">
        <v>132</v>
      </c>
      <c r="K24" s="21" t="s">
        <v>151</v>
      </c>
      <c r="Y24" s="21" t="s">
        <v>132</v>
      </c>
      <c r="AA24" s="21" t="s">
        <v>151</v>
      </c>
      <c r="AE24" s="21" t="s">
        <v>85</v>
      </c>
      <c r="AG24" s="21" t="s">
        <v>32</v>
      </c>
    </row>
    <row r="25" spans="2:33" x14ac:dyDescent="0.2">
      <c r="B25" s="13"/>
      <c r="I25" s="21" t="s">
        <v>134</v>
      </c>
      <c r="K25" s="21" t="s">
        <v>152</v>
      </c>
      <c r="Y25" s="21" t="s">
        <v>134</v>
      </c>
      <c r="AA25" s="21" t="s">
        <v>152</v>
      </c>
      <c r="AE25" s="21" t="s">
        <v>86</v>
      </c>
      <c r="AG25" s="21" t="s">
        <v>33</v>
      </c>
    </row>
    <row r="26" spans="2:33" x14ac:dyDescent="0.2">
      <c r="B26" s="13"/>
      <c r="I26" s="21" t="s">
        <v>136</v>
      </c>
      <c r="K26" s="21" t="s">
        <v>153</v>
      </c>
      <c r="Y26" s="21" t="s">
        <v>136</v>
      </c>
      <c r="AA26" s="21" t="s">
        <v>153</v>
      </c>
      <c r="AE26" s="21" t="s">
        <v>87</v>
      </c>
      <c r="AG26" s="21" t="s">
        <v>34</v>
      </c>
    </row>
    <row r="27" spans="2:33" x14ac:dyDescent="0.2">
      <c r="I27" s="21" t="s">
        <v>138</v>
      </c>
      <c r="K27" s="21" t="s">
        <v>154</v>
      </c>
      <c r="Y27" s="21" t="s">
        <v>138</v>
      </c>
      <c r="AA27" s="21" t="s">
        <v>154</v>
      </c>
      <c r="AE27" s="21" t="s">
        <v>88</v>
      </c>
      <c r="AG27" s="21" t="s">
        <v>36</v>
      </c>
    </row>
    <row r="28" spans="2:33" x14ac:dyDescent="0.2">
      <c r="I28" s="21" t="s">
        <v>140</v>
      </c>
      <c r="K28" s="21" t="s">
        <v>155</v>
      </c>
      <c r="Y28" s="21" t="s">
        <v>140</v>
      </c>
      <c r="AA28" s="21" t="s">
        <v>155</v>
      </c>
      <c r="AE28" s="21" t="s">
        <v>30</v>
      </c>
      <c r="AG28" s="21" t="s">
        <v>37</v>
      </c>
    </row>
    <row r="29" spans="2:33" x14ac:dyDescent="0.2">
      <c r="I29" s="21" t="s">
        <v>142</v>
      </c>
      <c r="K29" s="21" t="s">
        <v>156</v>
      </c>
      <c r="Y29" s="21" t="s">
        <v>142</v>
      </c>
      <c r="AA29" s="21" t="s">
        <v>156</v>
      </c>
      <c r="AE29" s="21" t="s">
        <v>31</v>
      </c>
      <c r="AG29" s="21" t="s">
        <v>38</v>
      </c>
    </row>
    <row r="30" spans="2:33" x14ac:dyDescent="0.2">
      <c r="I30" s="21" t="s">
        <v>143</v>
      </c>
      <c r="K30" s="21" t="s">
        <v>35</v>
      </c>
      <c r="Y30" s="21" t="s">
        <v>143</v>
      </c>
      <c r="AA30" s="21" t="s">
        <v>35</v>
      </c>
      <c r="AE30" s="21" t="s">
        <v>32</v>
      </c>
      <c r="AG30" s="21" t="s">
        <v>39</v>
      </c>
    </row>
    <row r="31" spans="2:33" x14ac:dyDescent="0.2">
      <c r="I31" s="21" t="s">
        <v>144</v>
      </c>
      <c r="K31" s="21" t="s">
        <v>44</v>
      </c>
      <c r="Y31" s="21" t="s">
        <v>144</v>
      </c>
      <c r="AA31" s="21" t="s">
        <v>44</v>
      </c>
      <c r="AE31" s="21" t="s">
        <v>33</v>
      </c>
      <c r="AG31" s="21" t="s">
        <v>40</v>
      </c>
    </row>
    <row r="32" spans="2:33" x14ac:dyDescent="0.2">
      <c r="I32" s="21" t="s">
        <v>145</v>
      </c>
      <c r="K32" s="21" t="s">
        <v>45</v>
      </c>
      <c r="Y32" s="21" t="s">
        <v>145</v>
      </c>
      <c r="AA32" s="21" t="s">
        <v>45</v>
      </c>
      <c r="AE32" s="21" t="s">
        <v>35</v>
      </c>
      <c r="AG32" s="21" t="s">
        <v>41</v>
      </c>
    </row>
    <row r="33" spans="9:33" x14ac:dyDescent="0.2">
      <c r="I33" s="21" t="s">
        <v>146</v>
      </c>
      <c r="K33" s="21" t="s">
        <v>46</v>
      </c>
      <c r="Y33" s="21" t="s">
        <v>146</v>
      </c>
      <c r="AA33" s="21" t="s">
        <v>46</v>
      </c>
      <c r="AE33" s="21" t="s">
        <v>44</v>
      </c>
      <c r="AG33" s="21" t="s">
        <v>42</v>
      </c>
    </row>
    <row r="34" spans="9:33" x14ac:dyDescent="0.2">
      <c r="I34" s="21" t="s">
        <v>147</v>
      </c>
      <c r="K34" s="21" t="s">
        <v>47</v>
      </c>
      <c r="Y34" s="21" t="s">
        <v>147</v>
      </c>
      <c r="AA34" s="21" t="s">
        <v>47</v>
      </c>
      <c r="AE34" s="21" t="s">
        <v>45</v>
      </c>
      <c r="AG34" s="21" t="s">
        <v>43</v>
      </c>
    </row>
    <row r="35" spans="9:33" ht="12.75" thickBot="1" x14ac:dyDescent="0.25">
      <c r="I35" s="21" t="s">
        <v>35</v>
      </c>
      <c r="K35" s="25" t="s">
        <v>48</v>
      </c>
      <c r="Y35" s="21" t="s">
        <v>35</v>
      </c>
      <c r="AA35" s="25" t="s">
        <v>48</v>
      </c>
      <c r="AE35" s="21" t="s">
        <v>46</v>
      </c>
      <c r="AG35" s="21" t="s">
        <v>35</v>
      </c>
    </row>
    <row r="36" spans="9:33" x14ac:dyDescent="0.2">
      <c r="I36" s="21" t="s">
        <v>44</v>
      </c>
      <c r="Y36" s="21" t="s">
        <v>44</v>
      </c>
      <c r="AE36" s="21" t="s">
        <v>47</v>
      </c>
      <c r="AG36" s="21" t="s">
        <v>44</v>
      </c>
    </row>
    <row r="37" spans="9:33" ht="12.75" thickBot="1" x14ac:dyDescent="0.25">
      <c r="I37" s="21" t="s">
        <v>45</v>
      </c>
      <c r="Y37" s="21" t="s">
        <v>45</v>
      </c>
      <c r="AE37" s="25" t="s">
        <v>48</v>
      </c>
      <c r="AG37" s="21" t="s">
        <v>45</v>
      </c>
    </row>
    <row r="38" spans="9:33" x14ac:dyDescent="0.2">
      <c r="I38" s="21" t="s">
        <v>46</v>
      </c>
      <c r="Y38" s="21" t="s">
        <v>46</v>
      </c>
      <c r="AG38" s="21" t="s">
        <v>46</v>
      </c>
    </row>
    <row r="39" spans="9:33" x14ac:dyDescent="0.2">
      <c r="I39" s="21" t="s">
        <v>47</v>
      </c>
      <c r="Y39" s="21" t="s">
        <v>47</v>
      </c>
      <c r="AG39" s="21" t="s">
        <v>47</v>
      </c>
    </row>
    <row r="40" spans="9:33" ht="12.75" thickBot="1" x14ac:dyDescent="0.25">
      <c r="I40" s="25" t="s">
        <v>48</v>
      </c>
      <c r="Y40" s="25" t="s">
        <v>48</v>
      </c>
      <c r="AG40" s="25" t="s">
        <v>48</v>
      </c>
    </row>
    <row r="42" spans="9:33" x14ac:dyDescent="0.2">
      <c r="I42" s="14" t="s">
        <v>51</v>
      </c>
      <c r="AE42" s="14" t="s">
        <v>51</v>
      </c>
    </row>
    <row r="45" spans="9:33" x14ac:dyDescent="0.2">
      <c r="I45" s="14" t="s">
        <v>13</v>
      </c>
      <c r="J45" s="14" t="s">
        <v>18</v>
      </c>
      <c r="K45" s="14" t="s">
        <v>23</v>
      </c>
      <c r="L45" s="14" t="s">
        <v>30</v>
      </c>
      <c r="M45" s="14" t="s">
        <v>34</v>
      </c>
      <c r="N45" s="14" t="s">
        <v>35</v>
      </c>
      <c r="Y45" s="14" t="s">
        <v>18</v>
      </c>
      <c r="AA45" s="14" t="s">
        <v>30</v>
      </c>
      <c r="AE45" s="14" t="s">
        <v>13</v>
      </c>
      <c r="AG45" s="14" t="s">
        <v>23</v>
      </c>
    </row>
    <row r="46" spans="9:33" x14ac:dyDescent="0.2">
      <c r="I46" s="14" t="s">
        <v>14</v>
      </c>
      <c r="J46" s="14" t="s">
        <v>19</v>
      </c>
      <c r="K46" s="14" t="s">
        <v>24</v>
      </c>
      <c r="L46" s="14" t="s">
        <v>31</v>
      </c>
      <c r="M46" s="14" t="s">
        <v>36</v>
      </c>
      <c r="N46" s="14" t="s">
        <v>44</v>
      </c>
      <c r="Y46" s="14" t="s">
        <v>19</v>
      </c>
      <c r="AA46" s="14" t="s">
        <v>31</v>
      </c>
      <c r="AE46" s="14" t="s">
        <v>14</v>
      </c>
      <c r="AG46" s="14" t="s">
        <v>24</v>
      </c>
    </row>
    <row r="47" spans="9:33" x14ac:dyDescent="0.2">
      <c r="I47" s="14" t="s">
        <v>0</v>
      </c>
      <c r="J47" s="14" t="s">
        <v>11</v>
      </c>
      <c r="K47" s="14" t="s">
        <v>25</v>
      </c>
      <c r="L47" s="14" t="s">
        <v>32</v>
      </c>
      <c r="M47" s="14" t="s">
        <v>37</v>
      </c>
      <c r="N47" s="14" t="s">
        <v>45</v>
      </c>
      <c r="Y47" s="14" t="s">
        <v>11</v>
      </c>
      <c r="AA47" s="14" t="s">
        <v>32</v>
      </c>
      <c r="AE47" s="14" t="s">
        <v>0</v>
      </c>
      <c r="AG47" s="14" t="s">
        <v>25</v>
      </c>
    </row>
    <row r="48" spans="9:33" x14ac:dyDescent="0.2">
      <c r="I48" s="14" t="s">
        <v>15</v>
      </c>
      <c r="J48" s="14" t="s">
        <v>20</v>
      </c>
      <c r="K48" s="14" t="s">
        <v>26</v>
      </c>
      <c r="L48" s="14" t="s">
        <v>33</v>
      </c>
      <c r="M48" s="14" t="s">
        <v>38</v>
      </c>
      <c r="N48" s="14" t="s">
        <v>46</v>
      </c>
      <c r="Y48" s="14" t="s">
        <v>20</v>
      </c>
      <c r="AA48" s="14" t="s">
        <v>33</v>
      </c>
      <c r="AE48" s="14" t="s">
        <v>15</v>
      </c>
      <c r="AG48" s="14" t="s">
        <v>26</v>
      </c>
    </row>
    <row r="49" spans="9:33" x14ac:dyDescent="0.2">
      <c r="I49" s="14" t="s">
        <v>16</v>
      </c>
      <c r="J49" s="14" t="s">
        <v>21</v>
      </c>
      <c r="K49" s="14" t="s">
        <v>27</v>
      </c>
      <c r="M49" s="14" t="s">
        <v>39</v>
      </c>
      <c r="N49" s="14" t="s">
        <v>47</v>
      </c>
      <c r="Y49" s="14" t="s">
        <v>21</v>
      </c>
      <c r="AE49" s="14" t="s">
        <v>16</v>
      </c>
      <c r="AG49" s="14" t="s">
        <v>27</v>
      </c>
    </row>
    <row r="50" spans="9:33" x14ac:dyDescent="0.2">
      <c r="I50" s="14" t="s">
        <v>17</v>
      </c>
      <c r="J50" s="14" t="s">
        <v>22</v>
      </c>
      <c r="K50" s="14" t="s">
        <v>28</v>
      </c>
      <c r="M50" s="14" t="s">
        <v>40</v>
      </c>
      <c r="N50" s="14" t="s">
        <v>48</v>
      </c>
      <c r="Y50" s="14" t="s">
        <v>22</v>
      </c>
      <c r="AE50" s="14" t="s">
        <v>17</v>
      </c>
      <c r="AG50" s="14" t="s">
        <v>28</v>
      </c>
    </row>
    <row r="51" spans="9:33" x14ac:dyDescent="0.2">
      <c r="K51" s="14" t="s">
        <v>29</v>
      </c>
      <c r="M51" s="14" t="s">
        <v>41</v>
      </c>
      <c r="AG51" s="14" t="s">
        <v>29</v>
      </c>
    </row>
    <row r="52" spans="9:33" x14ac:dyDescent="0.2">
      <c r="K52" s="14" t="s">
        <v>82</v>
      </c>
      <c r="M52" s="14" t="s">
        <v>42</v>
      </c>
      <c r="AG52" s="14" t="s">
        <v>82</v>
      </c>
    </row>
    <row r="53" spans="9:33" x14ac:dyDescent="0.2">
      <c r="K53" s="14" t="s">
        <v>83</v>
      </c>
      <c r="M53" s="14" t="s">
        <v>43</v>
      </c>
      <c r="AG53" s="14" t="s">
        <v>83</v>
      </c>
    </row>
    <row r="54" spans="9:33" x14ac:dyDescent="0.2">
      <c r="K54" s="14" t="s">
        <v>84</v>
      </c>
      <c r="AG54" s="14" t="s">
        <v>84</v>
      </c>
    </row>
    <row r="55" spans="9:33" x14ac:dyDescent="0.2">
      <c r="K55" s="14" t="s">
        <v>85</v>
      </c>
      <c r="AG55" s="14" t="s">
        <v>85</v>
      </c>
    </row>
    <row r="56" spans="9:33" x14ac:dyDescent="0.2">
      <c r="K56" s="14" t="s">
        <v>86</v>
      </c>
      <c r="AG56" s="14" t="s">
        <v>86</v>
      </c>
    </row>
    <row r="57" spans="9:33" x14ac:dyDescent="0.2">
      <c r="K57" s="14" t="s">
        <v>87</v>
      </c>
      <c r="AG57" s="14" t="s">
        <v>87</v>
      </c>
    </row>
    <row r="58" spans="9:33" x14ac:dyDescent="0.2">
      <c r="K58" s="14" t="s">
        <v>88</v>
      </c>
      <c r="AG58" s="14" t="s">
        <v>88</v>
      </c>
    </row>
  </sheetData>
  <sheetProtection sheet="1" selectLockedCells="1"/>
  <customSheetViews>
    <customSheetView guid="{5748E542-1B40-4A3E-9878-258B8142F8CC}">
      <selection activeCell="K5" sqref="K5"/>
      <pageMargins left="0.75" right="0.75" top="1" bottom="1" header="0.5" footer="0.5"/>
      <pageSetup paperSize="9" orientation="portrait" horizontalDpi="4294967293" verticalDpi="0" r:id="rId1"/>
      <headerFooter alignWithMargins="0"/>
    </customSheetView>
    <customSheetView guid="{D59FE8AE-18E5-4349-847B-7FF8A506684F}">
      <selection activeCell="K5" sqref="K5"/>
      <pageMargins left="0.75" right="0.75" top="1" bottom="1" header="0.5" footer="0.5"/>
      <pageSetup paperSize="9" orientation="portrait" horizontalDpi="4294967293" verticalDpi="0" r:id="rId2"/>
      <headerFooter alignWithMargins="0"/>
    </customSheetView>
    <customSheetView guid="{B3BE4C12-6770-452D-8244-F93A0CA51533}">
      <selection activeCell="K5" sqref="K5"/>
      <pageMargins left="0.75" right="0.75" top="1" bottom="1" header="0.5" footer="0.5"/>
      <pageSetup paperSize="9" orientation="portrait" horizontalDpi="4294967293" verticalDpi="0" r:id="rId3"/>
      <headerFooter alignWithMargins="0"/>
    </customSheetView>
  </customSheetViews>
  <mergeCells count="1">
    <mergeCell ref="S1:T1"/>
  </mergeCells>
  <phoneticPr fontId="8" type="noConversion"/>
  <dataValidations count="1">
    <dataValidation type="list" allowBlank="1" showInputMessage="1" showErrorMessage="1" sqref="H3" xr:uid="{2C188373-0615-4788-8A36-E2F91CD9F17B}">
      <formula1>$H$6:$H$7</formula1>
    </dataValidation>
  </dataValidations>
  <pageMargins left="0.75" right="0.75" top="1" bottom="1" header="0.5" footer="0.5"/>
  <pageSetup paperSize="9" orientation="portrait" horizontalDpi="4294967293" r:id="rId4"/>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25"/>
  <sheetViews>
    <sheetView topLeftCell="A7" zoomScaleNormal="100" workbookViewId="0">
      <selection activeCell="A15" sqref="A15"/>
    </sheetView>
  </sheetViews>
  <sheetFormatPr defaultRowHeight="12.75" x14ac:dyDescent="0.2"/>
  <cols>
    <col min="1" max="4" width="9.28515625" style="1" customWidth="1"/>
    <col min="5" max="5" width="10" style="1" customWidth="1"/>
    <col min="6" max="6" width="14" style="1" customWidth="1"/>
    <col min="7" max="7" width="16.5703125" style="1" customWidth="1"/>
    <col min="8" max="8" width="5.42578125" style="1" customWidth="1"/>
    <col min="9" max="9" width="5.85546875" style="1" customWidth="1"/>
    <col min="10" max="10" width="9" style="1" customWidth="1"/>
    <col min="11" max="11" width="15.5703125" style="1" customWidth="1"/>
    <col min="12" max="12" width="10.85546875" style="1" customWidth="1"/>
    <col min="13" max="16" width="11.28515625" style="1" customWidth="1"/>
    <col min="17" max="17" width="7.7109375" style="1" customWidth="1"/>
    <col min="18" max="18" width="7.42578125" style="1" customWidth="1"/>
    <col min="19" max="19" width="9.85546875" style="1" customWidth="1"/>
    <col min="20" max="20" width="7.42578125" style="1" customWidth="1"/>
    <col min="21" max="21" width="10.5703125" style="1" customWidth="1"/>
    <col min="22" max="22" width="11" style="1" customWidth="1"/>
    <col min="23" max="24" width="9.42578125" style="1" customWidth="1"/>
    <col min="25" max="25" width="10.28515625" style="1" customWidth="1"/>
    <col min="26" max="27" width="9.42578125" style="1" customWidth="1"/>
    <col min="28" max="28" width="13.5703125" style="1" customWidth="1"/>
    <col min="29" max="29" width="16.42578125" style="1" customWidth="1"/>
    <col min="30" max="30" width="23.7109375" style="1" customWidth="1"/>
    <col min="31" max="31" width="18.42578125" style="8" customWidth="1"/>
    <col min="32" max="32" width="8.5703125" style="8" customWidth="1"/>
    <col min="33" max="33" width="16.42578125" style="8" customWidth="1"/>
    <col min="34" max="34" width="7" style="8" customWidth="1"/>
    <col min="35" max="35" width="16.5703125" style="1" customWidth="1"/>
    <col min="36" max="36" width="2.42578125" style="1" customWidth="1"/>
    <col min="37" max="37" width="13.85546875" style="1" customWidth="1"/>
    <col min="38" max="38" width="15.28515625" style="1" customWidth="1"/>
    <col min="39" max="42" width="6.85546875" style="1" customWidth="1"/>
    <col min="43" max="45" width="6.140625" style="1" customWidth="1"/>
    <col min="46" max="46" width="7.140625" style="1" bestFit="1" customWidth="1"/>
    <col min="47" max="47" width="9.42578125" style="1" customWidth="1"/>
    <col min="48" max="48" width="27.7109375" style="1" customWidth="1"/>
    <col min="49" max="52" width="6.85546875" style="1" customWidth="1"/>
    <col min="53" max="56" width="6.140625" style="1" customWidth="1"/>
    <col min="57" max="57" width="9.42578125" style="1" customWidth="1"/>
    <col min="58" max="58" width="27.7109375" style="1" customWidth="1"/>
    <col min="59" max="62" width="6.85546875" style="1" customWidth="1"/>
    <col min="63" max="65" width="6.140625" style="1" customWidth="1"/>
    <col min="66" max="66" width="7.5703125" style="1" customWidth="1"/>
    <col min="67" max="72" width="6.140625" style="1" customWidth="1"/>
    <col min="73" max="73" width="10.28515625" style="1" customWidth="1"/>
    <col min="74" max="74" width="9.42578125" style="1" customWidth="1"/>
    <col min="75" max="75" width="22.7109375" style="1" customWidth="1"/>
    <col min="76" max="79" width="6.85546875" style="1" customWidth="1"/>
    <col min="80" max="89" width="6.140625" style="1" customWidth="1"/>
    <col min="90" max="91" width="9.42578125" style="1" customWidth="1"/>
    <col min="92" max="92" width="22.7109375" style="1" customWidth="1"/>
    <col min="93" max="96" width="6.85546875" style="1" customWidth="1"/>
    <col min="97" max="100" width="6.140625" style="1" customWidth="1"/>
    <col min="101" max="101" width="9.42578125" style="1" customWidth="1"/>
    <col min="102" max="102" width="27.7109375" style="1" customWidth="1"/>
    <col min="103" max="106" width="6.85546875" style="1" customWidth="1"/>
    <col min="107" max="110" width="6.140625" style="1" customWidth="1"/>
    <col min="111" max="111" width="9.42578125" style="1" customWidth="1"/>
    <col min="112" max="112" width="27.7109375" style="1" customWidth="1"/>
    <col min="113" max="117" width="7.42578125" style="1" customWidth="1"/>
    <col min="118" max="119" width="9.42578125" style="1" customWidth="1"/>
    <col min="120" max="120" width="6.28515625" style="1" customWidth="1"/>
    <col min="121" max="123" width="6.5703125" style="1" customWidth="1"/>
    <col min="124" max="124" width="9.42578125" style="1" customWidth="1"/>
    <col min="125" max="125" width="12.85546875" style="1" customWidth="1"/>
    <col min="126" max="126" width="9.5703125" style="1" customWidth="1"/>
    <col min="127" max="127" width="14.140625" style="1" customWidth="1"/>
    <col min="128" max="128" width="16.28515625" style="1" customWidth="1"/>
    <col min="129" max="129" width="13.5703125" style="1" customWidth="1"/>
    <col min="130" max="130" width="13.140625" style="1" customWidth="1"/>
    <col min="131" max="133" width="7" style="1" customWidth="1"/>
    <col min="134" max="134" width="6" style="1" customWidth="1"/>
    <col min="135" max="135" width="21.140625" style="1" bestFit="1" customWidth="1"/>
    <col min="136" max="16384" width="9.140625" style="1"/>
  </cols>
  <sheetData>
    <row r="1" spans="1:135" ht="12" customHeight="1" x14ac:dyDescent="0.2">
      <c r="AD1" s="7"/>
      <c r="AE1" s="1"/>
      <c r="AF1" s="1"/>
      <c r="AG1" s="1"/>
      <c r="AH1" s="1"/>
      <c r="AI1" s="8"/>
      <c r="AJ1" s="8"/>
      <c r="AK1" s="8"/>
      <c r="AL1" s="8"/>
    </row>
    <row r="2" spans="1:135" ht="23.25" customHeight="1" x14ac:dyDescent="0.35">
      <c r="E2" s="28" t="s">
        <v>12</v>
      </c>
      <c r="F2" s="28"/>
      <c r="G2" s="28"/>
      <c r="H2" s="28"/>
      <c r="I2" s="28"/>
      <c r="J2" s="28"/>
      <c r="K2" s="28"/>
      <c r="M2" s="27" t="s">
        <v>169</v>
      </c>
      <c r="N2" s="27"/>
      <c r="AA2" s="7"/>
      <c r="AB2" s="7"/>
      <c r="AC2" s="7"/>
      <c r="AD2" s="6"/>
      <c r="AE2" s="1"/>
      <c r="AF2" s="1"/>
      <c r="AG2" s="1"/>
      <c r="AH2" s="1"/>
      <c r="AI2" s="8"/>
      <c r="AJ2" s="8"/>
      <c r="AK2" s="8"/>
      <c r="AL2" s="8"/>
    </row>
    <row r="3" spans="1:135" ht="19.5" customHeight="1" thickBot="1" x14ac:dyDescent="0.25">
      <c r="M3" s="75" t="s">
        <v>170</v>
      </c>
      <c r="N3" s="75"/>
      <c r="Q3" s="143" t="s">
        <v>100</v>
      </c>
      <c r="R3" s="143"/>
      <c r="S3" s="143"/>
      <c r="T3" s="143"/>
      <c r="U3" s="143"/>
      <c r="V3" s="143"/>
      <c r="W3" s="143"/>
      <c r="AA3" s="7"/>
      <c r="AB3" s="7"/>
      <c r="AC3" s="7"/>
      <c r="AD3" s="7"/>
      <c r="AE3" s="1"/>
      <c r="AF3" s="1"/>
      <c r="AG3" s="1"/>
      <c r="AH3" s="1"/>
      <c r="AI3" s="8"/>
      <c r="AJ3" s="8"/>
      <c r="AK3" s="8"/>
      <c r="AL3" s="8"/>
    </row>
    <row r="4" spans="1:135" ht="19.5" customHeight="1" x14ac:dyDescent="0.2">
      <c r="A4" s="163" t="str">
        <f>Cfg!$H$2</f>
        <v>EN13201:2003</v>
      </c>
      <c r="B4" s="163"/>
      <c r="C4" s="163" t="s">
        <v>254</v>
      </c>
      <c r="D4" s="163"/>
      <c r="E4" s="163" t="str">
        <f>Cfg!$H$3</f>
        <v>RD18/2022</v>
      </c>
      <c r="F4" s="163"/>
      <c r="M4" s="75" t="s">
        <v>171</v>
      </c>
      <c r="N4" s="75"/>
      <c r="Q4" s="144" t="s">
        <v>101</v>
      </c>
      <c r="R4" s="144"/>
      <c r="S4" s="144"/>
      <c r="T4" s="144"/>
      <c r="U4" s="144"/>
      <c r="V4" s="144"/>
      <c r="W4" s="144"/>
      <c r="AA4" s="7"/>
      <c r="AB4" s="7"/>
      <c r="AD4" s="7"/>
      <c r="AE4" s="1"/>
      <c r="AF4" s="1"/>
      <c r="AG4" s="1"/>
      <c r="AH4" s="1"/>
      <c r="AI4" s="8"/>
      <c r="AJ4" s="8"/>
      <c r="AK4" s="8"/>
      <c r="AL4" s="8"/>
    </row>
    <row r="5" spans="1:135" ht="32.25" customHeight="1" x14ac:dyDescent="0.2">
      <c r="AE5" s="1"/>
      <c r="AF5" s="1"/>
      <c r="AG5" s="1"/>
      <c r="AH5" s="1"/>
      <c r="DI5" s="140" t="s">
        <v>263</v>
      </c>
      <c r="DJ5" s="140" t="s">
        <v>263</v>
      </c>
      <c r="DK5" s="140" t="s">
        <v>263</v>
      </c>
      <c r="DL5" s="140" t="s">
        <v>263</v>
      </c>
      <c r="DN5" s="140" t="s">
        <v>263</v>
      </c>
      <c r="DO5" s="140" t="s">
        <v>263</v>
      </c>
    </row>
    <row r="6" spans="1:135" s="77" customFormat="1" ht="45.75" customHeight="1" x14ac:dyDescent="0.2">
      <c r="A6" s="76" t="s">
        <v>264</v>
      </c>
      <c r="AI6" s="78"/>
      <c r="AJ6" s="78"/>
      <c r="AK6" s="78"/>
      <c r="AL6" s="78"/>
    </row>
    <row r="7" spans="1:135" ht="13.5" customHeight="1" x14ac:dyDescent="0.2">
      <c r="A7" s="29" t="s">
        <v>172</v>
      </c>
      <c r="AE7" s="1"/>
      <c r="AF7" s="1"/>
      <c r="AG7" s="1"/>
      <c r="AH7" s="1"/>
      <c r="AI7" s="8"/>
      <c r="AJ7" s="8"/>
      <c r="AK7" s="8"/>
      <c r="AL7" s="8"/>
    </row>
    <row r="8" spans="1:135" s="48" customFormat="1" ht="15" customHeight="1" x14ac:dyDescent="0.2">
      <c r="A8" s="30"/>
      <c r="B8" s="31"/>
      <c r="C8" s="32"/>
      <c r="D8" s="32"/>
      <c r="E8" s="33"/>
      <c r="F8" s="34"/>
      <c r="G8" s="34"/>
      <c r="H8" s="33"/>
      <c r="I8" s="34"/>
      <c r="J8" s="35"/>
      <c r="K8" s="34"/>
      <c r="L8" s="36"/>
      <c r="M8" s="37"/>
      <c r="N8" s="38"/>
      <c r="O8" s="38"/>
      <c r="P8" s="38"/>
      <c r="Q8" s="49"/>
      <c r="R8" s="39"/>
      <c r="S8" s="38"/>
      <c r="T8" s="49"/>
      <c r="U8" s="38"/>
      <c r="V8" s="38"/>
      <c r="W8" s="40">
        <f t="shared" ref="W8" si="0">+N8+O8+P8+R8+S8+U8+V8</f>
        <v>0</v>
      </c>
      <c r="X8" s="66"/>
      <c r="Y8" s="66"/>
      <c r="Z8" s="67"/>
      <c r="AA8" s="66"/>
      <c r="AB8" s="66"/>
      <c r="AC8" s="66"/>
      <c r="AD8" s="68"/>
      <c r="AE8" s="41"/>
      <c r="AF8" s="41"/>
      <c r="AG8" s="88"/>
      <c r="AH8" s="88"/>
      <c r="AI8" s="84"/>
      <c r="AJ8" s="44" t="s">
        <v>68</v>
      </c>
      <c r="AK8" s="93"/>
      <c r="AL8" s="84"/>
      <c r="AM8" s="43"/>
      <c r="AN8" s="43"/>
      <c r="AO8" s="43"/>
      <c r="AP8" s="43"/>
      <c r="AQ8" s="43"/>
      <c r="AR8" s="43"/>
      <c r="AS8" s="43"/>
      <c r="AT8" s="43"/>
      <c r="AU8" s="42"/>
      <c r="AV8" s="45"/>
      <c r="AW8" s="43"/>
      <c r="AX8" s="43"/>
      <c r="AY8" s="43"/>
      <c r="AZ8" s="43"/>
      <c r="BA8" s="43"/>
      <c r="BB8" s="43"/>
      <c r="BC8" s="43"/>
      <c r="BD8" s="43"/>
      <c r="BE8" s="42"/>
      <c r="BF8" s="46"/>
      <c r="BG8" s="43"/>
      <c r="BH8" s="43"/>
      <c r="BI8" s="43"/>
      <c r="BJ8" s="43"/>
      <c r="BK8" s="43"/>
      <c r="BL8" s="43"/>
      <c r="BM8" s="43"/>
      <c r="BN8" s="43"/>
      <c r="BO8" s="43"/>
      <c r="BP8" s="43"/>
      <c r="BQ8" s="43"/>
      <c r="BR8" s="43"/>
      <c r="BS8" s="43"/>
      <c r="BT8" s="43"/>
      <c r="BU8" s="43"/>
      <c r="BV8" s="42"/>
      <c r="BW8" s="47"/>
      <c r="BX8" s="43"/>
      <c r="BY8" s="43"/>
      <c r="BZ8" s="43"/>
      <c r="CA8" s="43"/>
      <c r="CB8" s="43"/>
      <c r="CC8" s="43"/>
      <c r="CD8" s="43"/>
      <c r="CE8" s="43"/>
      <c r="CF8" s="43"/>
      <c r="CG8" s="43"/>
      <c r="CH8" s="43"/>
      <c r="CI8" s="43"/>
      <c r="CJ8" s="43"/>
      <c r="CK8" s="43"/>
      <c r="CL8" s="43"/>
      <c r="CM8" s="42"/>
      <c r="CN8" s="47"/>
      <c r="CO8" s="43"/>
      <c r="CP8" s="43"/>
      <c r="CQ8" s="43"/>
      <c r="CR8" s="43"/>
      <c r="CS8" s="43"/>
      <c r="CT8" s="43"/>
      <c r="CU8" s="43"/>
      <c r="CV8" s="43"/>
      <c r="CW8" s="42"/>
      <c r="CX8" s="46"/>
      <c r="CY8" s="43"/>
      <c r="CZ8" s="43"/>
      <c r="DA8" s="43"/>
      <c r="DB8" s="43"/>
      <c r="DC8" s="43"/>
      <c r="DD8" s="43"/>
      <c r="DE8" s="43"/>
      <c r="DF8" s="43"/>
      <c r="DG8" s="42"/>
      <c r="DH8" s="45"/>
      <c r="DI8" s="88"/>
      <c r="DJ8" s="88"/>
      <c r="DK8" s="88"/>
      <c r="DL8" s="89"/>
      <c r="DM8" s="89"/>
      <c r="DN8" s="88"/>
      <c r="DO8" s="89"/>
      <c r="DP8" s="89"/>
      <c r="DQ8" s="90"/>
      <c r="DR8" s="89"/>
      <c r="DS8" s="89"/>
      <c r="DT8" s="89"/>
      <c r="DU8" s="82"/>
      <c r="DV8" s="82"/>
      <c r="DW8" s="82"/>
      <c r="DX8" s="82"/>
      <c r="DY8" s="83"/>
      <c r="DZ8" s="83"/>
      <c r="EA8" s="82"/>
      <c r="EB8" s="82"/>
      <c r="EC8" s="82"/>
      <c r="ED8" s="83"/>
      <c r="EE8" s="125"/>
    </row>
    <row r="9" spans="1:135" ht="13.5" customHeight="1" x14ac:dyDescent="0.2">
      <c r="AE9" s="1"/>
      <c r="AF9" s="1"/>
      <c r="AG9" s="1"/>
      <c r="AH9" s="1"/>
      <c r="AI9" s="8"/>
      <c r="AJ9" s="8"/>
      <c r="AK9" s="8"/>
      <c r="AL9" s="8"/>
    </row>
    <row r="10" spans="1:135" s="5" customFormat="1" ht="22.5" customHeight="1" x14ac:dyDescent="0.2">
      <c r="A10" s="3" t="s">
        <v>173</v>
      </c>
      <c r="B10" s="3"/>
      <c r="C10" s="3"/>
      <c r="D10" s="3"/>
      <c r="E10" s="4" t="s">
        <v>177</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51"/>
      <c r="AH10" s="151"/>
      <c r="AI10" s="72" t="s">
        <v>218</v>
      </c>
      <c r="AJ10" s="71"/>
      <c r="AK10" s="85" t="s">
        <v>76</v>
      </c>
      <c r="AL10" s="72" t="s">
        <v>218</v>
      </c>
      <c r="AM10" s="165" t="s">
        <v>221</v>
      </c>
      <c r="AN10" s="165"/>
      <c r="AO10" s="165"/>
      <c r="AP10" s="165"/>
      <c r="AQ10" s="165"/>
      <c r="AR10" s="165"/>
      <c r="AS10" s="165"/>
      <c r="AT10" s="165"/>
      <c r="AU10" s="165"/>
      <c r="AV10" s="165"/>
      <c r="AW10" s="164" t="s">
        <v>234</v>
      </c>
      <c r="AX10" s="164"/>
      <c r="AY10" s="164"/>
      <c r="AZ10" s="164"/>
      <c r="BA10" s="164"/>
      <c r="BB10" s="164"/>
      <c r="BC10" s="164"/>
      <c r="BD10" s="164"/>
      <c r="BE10" s="164"/>
      <c r="BF10" s="164"/>
      <c r="BG10" s="151" t="s">
        <v>235</v>
      </c>
      <c r="BH10" s="151"/>
      <c r="BI10" s="151"/>
      <c r="BJ10" s="151"/>
      <c r="BK10" s="151"/>
      <c r="BL10" s="151"/>
      <c r="BM10" s="151"/>
      <c r="BN10" s="151"/>
      <c r="BO10" s="151"/>
      <c r="BP10" s="151"/>
      <c r="BQ10" s="151"/>
      <c r="BR10" s="151"/>
      <c r="BS10" s="151"/>
      <c r="BT10" s="151"/>
      <c r="BU10" s="151"/>
      <c r="BV10" s="151"/>
      <c r="BW10" s="151"/>
      <c r="BX10" s="151" t="s">
        <v>239</v>
      </c>
      <c r="BY10" s="151"/>
      <c r="BZ10" s="151"/>
      <c r="CA10" s="151"/>
      <c r="CB10" s="151"/>
      <c r="CC10" s="151"/>
      <c r="CD10" s="151"/>
      <c r="CE10" s="151"/>
      <c r="CF10" s="151"/>
      <c r="CG10" s="151"/>
      <c r="CH10" s="151"/>
      <c r="CI10" s="151"/>
      <c r="CJ10" s="151"/>
      <c r="CK10" s="151"/>
      <c r="CL10" s="151"/>
      <c r="CM10" s="151"/>
      <c r="CN10" s="151"/>
      <c r="CO10" s="164" t="s">
        <v>240</v>
      </c>
      <c r="CP10" s="164"/>
      <c r="CQ10" s="164"/>
      <c r="CR10" s="164"/>
      <c r="CS10" s="164"/>
      <c r="CT10" s="164"/>
      <c r="CU10" s="164"/>
      <c r="CV10" s="164"/>
      <c r="CW10" s="164"/>
      <c r="CX10" s="164"/>
      <c r="CY10" s="165" t="s">
        <v>241</v>
      </c>
      <c r="CZ10" s="165"/>
      <c r="DA10" s="165"/>
      <c r="DB10" s="165"/>
      <c r="DC10" s="165"/>
      <c r="DD10" s="165"/>
      <c r="DE10" s="165"/>
      <c r="DF10" s="165"/>
      <c r="DG10" s="165"/>
      <c r="DH10" s="165"/>
      <c r="DI10" s="151" t="s">
        <v>242</v>
      </c>
      <c r="DJ10" s="151"/>
      <c r="DK10" s="151"/>
      <c r="DL10" s="151"/>
      <c r="DM10" s="151"/>
      <c r="DN10" s="151"/>
      <c r="DO10" s="151"/>
      <c r="DP10" s="151"/>
      <c r="DQ10" s="151"/>
      <c r="DR10" s="151"/>
      <c r="DS10" s="151"/>
      <c r="DT10" s="151"/>
      <c r="DU10" s="176" t="s">
        <v>244</v>
      </c>
      <c r="DV10" s="176"/>
      <c r="DW10" s="176"/>
      <c r="DX10" s="176"/>
      <c r="DY10" s="176"/>
      <c r="DZ10" s="176"/>
      <c r="EA10" s="176"/>
      <c r="EB10" s="176"/>
      <c r="EC10" s="176"/>
      <c r="ED10" s="176"/>
      <c r="EE10" s="126" t="s">
        <v>252</v>
      </c>
    </row>
    <row r="11" spans="1:135" s="56" customFormat="1" ht="42.75" customHeight="1" x14ac:dyDescent="0.2">
      <c r="A11" s="148"/>
      <c r="B11" s="149"/>
      <c r="C11" s="149"/>
      <c r="D11" s="150"/>
      <c r="E11" s="154" t="s">
        <v>178</v>
      </c>
      <c r="F11" s="155"/>
      <c r="G11" s="155"/>
      <c r="H11" s="155"/>
      <c r="I11" s="156"/>
      <c r="J11" s="157" t="s">
        <v>183</v>
      </c>
      <c r="K11" s="158"/>
      <c r="L11" s="159"/>
      <c r="M11" s="160" t="s">
        <v>196</v>
      </c>
      <c r="N11" s="161"/>
      <c r="O11" s="161"/>
      <c r="P11" s="161"/>
      <c r="Q11" s="161"/>
      <c r="R11" s="161"/>
      <c r="S11" s="161"/>
      <c r="T11" s="161"/>
      <c r="U11" s="161"/>
      <c r="V11" s="161"/>
      <c r="W11" s="162"/>
      <c r="X11" s="145" t="s">
        <v>197</v>
      </c>
      <c r="Y11" s="146"/>
      <c r="Z11" s="146"/>
      <c r="AA11" s="146"/>
      <c r="AB11" s="146"/>
      <c r="AC11" s="146"/>
      <c r="AD11" s="146"/>
      <c r="AE11" s="146"/>
      <c r="AF11" s="147"/>
      <c r="AG11" s="152"/>
      <c r="AH11" s="153"/>
      <c r="AI11" s="73"/>
      <c r="AJ11" s="57"/>
      <c r="AK11" s="86"/>
      <c r="AL11" s="73"/>
      <c r="AM11" s="168" t="s">
        <v>222</v>
      </c>
      <c r="AN11" s="169"/>
      <c r="AO11" s="169"/>
      <c r="AP11" s="169"/>
      <c r="AQ11" s="169"/>
      <c r="AR11" s="169"/>
      <c r="AS11" s="169"/>
      <c r="AT11" s="170"/>
      <c r="AU11" s="171" t="s">
        <v>223</v>
      </c>
      <c r="AV11" s="172"/>
      <c r="AW11" s="168" t="s">
        <v>222</v>
      </c>
      <c r="AX11" s="169"/>
      <c r="AY11" s="169"/>
      <c r="AZ11" s="169"/>
      <c r="BA11" s="169"/>
      <c r="BB11" s="169"/>
      <c r="BC11" s="169"/>
      <c r="BD11" s="170"/>
      <c r="BE11" s="148" t="s">
        <v>223</v>
      </c>
      <c r="BF11" s="150"/>
      <c r="BG11" s="168" t="s">
        <v>222</v>
      </c>
      <c r="BH11" s="169"/>
      <c r="BI11" s="169"/>
      <c r="BJ11" s="169"/>
      <c r="BK11" s="169"/>
      <c r="BL11" s="169"/>
      <c r="BM11" s="169"/>
      <c r="BN11" s="170"/>
      <c r="BO11" s="173" t="s">
        <v>236</v>
      </c>
      <c r="BP11" s="174"/>
      <c r="BQ11" s="174"/>
      <c r="BR11" s="174"/>
      <c r="BS11" s="175"/>
      <c r="BT11" s="178"/>
      <c r="BU11" s="179"/>
      <c r="BV11" s="166" t="s">
        <v>223</v>
      </c>
      <c r="BW11" s="167"/>
      <c r="BX11" s="168" t="s">
        <v>222</v>
      </c>
      <c r="BY11" s="169"/>
      <c r="BZ11" s="169"/>
      <c r="CA11" s="169"/>
      <c r="CB11" s="169"/>
      <c r="CC11" s="169"/>
      <c r="CD11" s="169"/>
      <c r="CE11" s="170"/>
      <c r="CF11" s="173" t="s">
        <v>236</v>
      </c>
      <c r="CG11" s="174"/>
      <c r="CH11" s="174"/>
      <c r="CI11" s="174"/>
      <c r="CJ11" s="175"/>
      <c r="CK11" s="178"/>
      <c r="CL11" s="179"/>
      <c r="CM11" s="166" t="s">
        <v>223</v>
      </c>
      <c r="CN11" s="167"/>
      <c r="CO11" s="168" t="s">
        <v>222</v>
      </c>
      <c r="CP11" s="169"/>
      <c r="CQ11" s="169"/>
      <c r="CR11" s="169"/>
      <c r="CS11" s="169"/>
      <c r="CT11" s="169"/>
      <c r="CU11" s="169"/>
      <c r="CV11" s="170"/>
      <c r="CW11" s="148" t="s">
        <v>223</v>
      </c>
      <c r="CX11" s="150"/>
      <c r="CY11" s="168" t="s">
        <v>222</v>
      </c>
      <c r="CZ11" s="169"/>
      <c r="DA11" s="169"/>
      <c r="DB11" s="169"/>
      <c r="DC11" s="169"/>
      <c r="DD11" s="169"/>
      <c r="DE11" s="169"/>
      <c r="DF11" s="170"/>
      <c r="DG11" s="171" t="s">
        <v>223</v>
      </c>
      <c r="DH11" s="172"/>
      <c r="DI11" s="184"/>
      <c r="DJ11" s="185"/>
      <c r="DK11" s="185"/>
      <c r="DL11" s="185"/>
      <c r="DM11" s="185"/>
      <c r="DN11" s="185"/>
      <c r="DO11" s="185"/>
      <c r="DP11" s="185"/>
      <c r="DQ11" s="185"/>
      <c r="DR11" s="185"/>
      <c r="DS11" s="185"/>
      <c r="DT11" s="185"/>
      <c r="DU11" s="177"/>
      <c r="DV11" s="177"/>
      <c r="DW11" s="177"/>
      <c r="DX11" s="177"/>
      <c r="DY11" s="177"/>
      <c r="DZ11" s="177"/>
      <c r="EA11" s="177"/>
      <c r="EB11" s="177"/>
      <c r="EC11" s="177"/>
      <c r="ED11" s="177"/>
      <c r="EE11" s="127"/>
    </row>
    <row r="12" spans="1:135" s="65" customFormat="1" ht="48.75" customHeight="1" x14ac:dyDescent="0.2">
      <c r="A12" s="58" t="s">
        <v>174</v>
      </c>
      <c r="B12" s="58" t="s">
        <v>52</v>
      </c>
      <c r="C12" s="58" t="s">
        <v>175</v>
      </c>
      <c r="D12" s="58" t="s">
        <v>176</v>
      </c>
      <c r="E12" s="59" t="s">
        <v>179</v>
      </c>
      <c r="F12" s="59" t="s">
        <v>180</v>
      </c>
      <c r="G12" s="59" t="s">
        <v>181</v>
      </c>
      <c r="H12" s="59" t="s">
        <v>182</v>
      </c>
      <c r="I12" s="59" t="s">
        <v>7</v>
      </c>
      <c r="J12" s="60" t="s">
        <v>179</v>
      </c>
      <c r="K12" s="60" t="s">
        <v>181</v>
      </c>
      <c r="L12" s="60" t="s">
        <v>184</v>
      </c>
      <c r="M12" s="61" t="s">
        <v>185</v>
      </c>
      <c r="N12" s="59" t="s">
        <v>187</v>
      </c>
      <c r="O12" s="59" t="s">
        <v>188</v>
      </c>
      <c r="P12" s="59" t="s">
        <v>189</v>
      </c>
      <c r="Q12" s="60" t="s">
        <v>190</v>
      </c>
      <c r="R12" s="61" t="s">
        <v>191</v>
      </c>
      <c r="S12" s="59" t="s">
        <v>192</v>
      </c>
      <c r="T12" s="60" t="s">
        <v>190</v>
      </c>
      <c r="U12" s="59" t="s">
        <v>193</v>
      </c>
      <c r="V12" s="59" t="s">
        <v>194</v>
      </c>
      <c r="W12" s="62" t="s">
        <v>195</v>
      </c>
      <c r="X12" s="58" t="s">
        <v>198</v>
      </c>
      <c r="Y12" s="58" t="s">
        <v>199</v>
      </c>
      <c r="Z12" s="58" t="s">
        <v>200</v>
      </c>
      <c r="AA12" s="58" t="s">
        <v>201</v>
      </c>
      <c r="AB12" s="58" t="s">
        <v>202</v>
      </c>
      <c r="AC12" s="58" t="s">
        <v>203</v>
      </c>
      <c r="AD12" s="69" t="s">
        <v>204</v>
      </c>
      <c r="AE12" s="61" t="s">
        <v>205</v>
      </c>
      <c r="AF12" s="61" t="s">
        <v>206</v>
      </c>
      <c r="AG12" s="91"/>
      <c r="AH12" s="91" t="s">
        <v>217</v>
      </c>
      <c r="AI12" s="74" t="s">
        <v>219</v>
      </c>
      <c r="AJ12" s="70"/>
      <c r="AK12" s="92" t="s">
        <v>76</v>
      </c>
      <c r="AL12" s="74" t="s">
        <v>220</v>
      </c>
      <c r="AM12" s="63" t="s">
        <v>224</v>
      </c>
      <c r="AN12" s="63" t="s">
        <v>231</v>
      </c>
      <c r="AO12" s="63" t="s">
        <v>232</v>
      </c>
      <c r="AP12" s="63" t="s">
        <v>225</v>
      </c>
      <c r="AQ12" s="58" t="s">
        <v>229</v>
      </c>
      <c r="AR12" s="58" t="s">
        <v>230</v>
      </c>
      <c r="AS12" s="58" t="s">
        <v>226</v>
      </c>
      <c r="AT12" s="58" t="s">
        <v>227</v>
      </c>
      <c r="AU12" s="80" t="s">
        <v>223</v>
      </c>
      <c r="AV12" s="80" t="s">
        <v>228</v>
      </c>
      <c r="AW12" s="63" t="s">
        <v>224</v>
      </c>
      <c r="AX12" s="63" t="s">
        <v>231</v>
      </c>
      <c r="AY12" s="63" t="s">
        <v>232</v>
      </c>
      <c r="AZ12" s="63" t="s">
        <v>225</v>
      </c>
      <c r="BA12" s="58" t="s">
        <v>229</v>
      </c>
      <c r="BB12" s="58" t="s">
        <v>230</v>
      </c>
      <c r="BC12" s="58" t="s">
        <v>226</v>
      </c>
      <c r="BD12" s="58" t="s">
        <v>227</v>
      </c>
      <c r="BE12" s="79" t="s">
        <v>223</v>
      </c>
      <c r="BF12" s="79" t="s">
        <v>228</v>
      </c>
      <c r="BG12" s="63" t="s">
        <v>224</v>
      </c>
      <c r="BH12" s="63" t="s">
        <v>231</v>
      </c>
      <c r="BI12" s="63" t="s">
        <v>232</v>
      </c>
      <c r="BJ12" s="63" t="s">
        <v>225</v>
      </c>
      <c r="BK12" s="58" t="s">
        <v>229</v>
      </c>
      <c r="BL12" s="58" t="s">
        <v>230</v>
      </c>
      <c r="BM12" s="58" t="s">
        <v>226</v>
      </c>
      <c r="BN12" s="58" t="s">
        <v>227</v>
      </c>
      <c r="BO12" s="64" t="s">
        <v>90</v>
      </c>
      <c r="BP12" s="64" t="s">
        <v>237</v>
      </c>
      <c r="BQ12" s="64" t="s">
        <v>238</v>
      </c>
      <c r="BR12" s="64" t="s">
        <v>91</v>
      </c>
      <c r="BS12" s="64" t="s">
        <v>92</v>
      </c>
      <c r="BT12" s="64" t="s">
        <v>95</v>
      </c>
      <c r="BU12" s="64" t="s">
        <v>253</v>
      </c>
      <c r="BV12" s="87" t="s">
        <v>223</v>
      </c>
      <c r="BW12" s="87" t="s">
        <v>228</v>
      </c>
      <c r="BX12" s="63" t="s">
        <v>224</v>
      </c>
      <c r="BY12" s="63" t="s">
        <v>231</v>
      </c>
      <c r="BZ12" s="63" t="s">
        <v>232</v>
      </c>
      <c r="CA12" s="63" t="s">
        <v>225</v>
      </c>
      <c r="CB12" s="58" t="s">
        <v>229</v>
      </c>
      <c r="CC12" s="58" t="s">
        <v>230</v>
      </c>
      <c r="CD12" s="58" t="s">
        <v>226</v>
      </c>
      <c r="CE12" s="58" t="s">
        <v>227</v>
      </c>
      <c r="CF12" s="64" t="s">
        <v>90</v>
      </c>
      <c r="CG12" s="64" t="s">
        <v>237</v>
      </c>
      <c r="CH12" s="64" t="s">
        <v>238</v>
      </c>
      <c r="CI12" s="64" t="s">
        <v>91</v>
      </c>
      <c r="CJ12" s="64" t="s">
        <v>92</v>
      </c>
      <c r="CK12" s="64" t="s">
        <v>95</v>
      </c>
      <c r="CL12" s="64" t="s">
        <v>253</v>
      </c>
      <c r="CM12" s="87" t="s">
        <v>223</v>
      </c>
      <c r="CN12" s="87" t="s">
        <v>228</v>
      </c>
      <c r="CO12" s="63" t="s">
        <v>224</v>
      </c>
      <c r="CP12" s="63" t="s">
        <v>231</v>
      </c>
      <c r="CQ12" s="63" t="s">
        <v>232</v>
      </c>
      <c r="CR12" s="63" t="s">
        <v>225</v>
      </c>
      <c r="CS12" s="58" t="s">
        <v>229</v>
      </c>
      <c r="CT12" s="58" t="s">
        <v>230</v>
      </c>
      <c r="CU12" s="58" t="s">
        <v>226</v>
      </c>
      <c r="CV12" s="58" t="s">
        <v>227</v>
      </c>
      <c r="CW12" s="79" t="s">
        <v>223</v>
      </c>
      <c r="CX12" s="79" t="s">
        <v>228</v>
      </c>
      <c r="CY12" s="63" t="s">
        <v>224</v>
      </c>
      <c r="CZ12" s="63" t="s">
        <v>231</v>
      </c>
      <c r="DA12" s="63" t="s">
        <v>232</v>
      </c>
      <c r="DB12" s="63" t="s">
        <v>225</v>
      </c>
      <c r="DC12" s="58" t="s">
        <v>229</v>
      </c>
      <c r="DD12" s="58" t="s">
        <v>230</v>
      </c>
      <c r="DE12" s="58" t="s">
        <v>226</v>
      </c>
      <c r="DF12" s="58" t="s">
        <v>227</v>
      </c>
      <c r="DG12" s="80" t="s">
        <v>223</v>
      </c>
      <c r="DH12" s="80" t="s">
        <v>228</v>
      </c>
      <c r="DI12" s="136" t="s">
        <v>255</v>
      </c>
      <c r="DJ12" s="136" t="s">
        <v>262</v>
      </c>
      <c r="DK12" s="136" t="s">
        <v>256</v>
      </c>
      <c r="DL12" s="136" t="s">
        <v>257</v>
      </c>
      <c r="DM12" s="91" t="s">
        <v>217</v>
      </c>
      <c r="DN12" s="135" t="s">
        <v>179</v>
      </c>
      <c r="DO12" s="138" t="s">
        <v>260</v>
      </c>
      <c r="DP12" s="91" t="s">
        <v>6</v>
      </c>
      <c r="DQ12" s="91" t="s">
        <v>93</v>
      </c>
      <c r="DR12" s="91" t="s">
        <v>94</v>
      </c>
      <c r="DS12" s="91" t="s">
        <v>77</v>
      </c>
      <c r="DT12" s="91" t="s">
        <v>243</v>
      </c>
      <c r="DU12" s="81" t="s">
        <v>245</v>
      </c>
      <c r="DV12" s="81" t="s">
        <v>246</v>
      </c>
      <c r="DW12" s="81" t="s">
        <v>247</v>
      </c>
      <c r="DX12" s="81" t="s">
        <v>248</v>
      </c>
      <c r="DY12" s="81" t="s">
        <v>249</v>
      </c>
      <c r="DZ12" s="81" t="s">
        <v>250</v>
      </c>
      <c r="EA12" s="81" t="s">
        <v>3</v>
      </c>
      <c r="EB12" s="81" t="s">
        <v>66</v>
      </c>
      <c r="EC12" s="81" t="s">
        <v>67</v>
      </c>
      <c r="ED12" s="81" t="s">
        <v>251</v>
      </c>
      <c r="EE12" s="128"/>
    </row>
    <row r="13" spans="1:135" s="2" customFormat="1" ht="12.75" customHeight="1" x14ac:dyDescent="0.2">
      <c r="A13" s="50"/>
      <c r="B13" s="50"/>
      <c r="C13" s="50"/>
      <c r="D13" s="50"/>
      <c r="E13" s="51"/>
      <c r="F13" s="51"/>
      <c r="G13" s="51" t="s">
        <v>98</v>
      </c>
      <c r="H13" s="51"/>
      <c r="I13" s="51"/>
      <c r="J13" s="51"/>
      <c r="K13" s="51" t="s">
        <v>98</v>
      </c>
      <c r="L13" s="51"/>
      <c r="M13" s="51"/>
      <c r="N13" s="51" t="s">
        <v>1</v>
      </c>
      <c r="O13" s="51" t="s">
        <v>1</v>
      </c>
      <c r="P13" s="51" t="s">
        <v>1</v>
      </c>
      <c r="Q13" s="52"/>
      <c r="R13" s="51" t="s">
        <v>1</v>
      </c>
      <c r="S13" s="51" t="s">
        <v>1</v>
      </c>
      <c r="T13" s="51"/>
      <c r="U13" s="51" t="s">
        <v>1</v>
      </c>
      <c r="V13" s="51" t="s">
        <v>1</v>
      </c>
      <c r="W13" s="51" t="s">
        <v>1</v>
      </c>
      <c r="X13" s="51" t="s">
        <v>1</v>
      </c>
      <c r="Y13" s="51" t="s">
        <v>1</v>
      </c>
      <c r="Z13" s="51" t="s">
        <v>9</v>
      </c>
      <c r="AA13" s="51" t="s">
        <v>8</v>
      </c>
      <c r="AB13" s="51"/>
      <c r="AC13" s="51"/>
      <c r="AD13" s="51"/>
      <c r="AE13" s="51"/>
      <c r="AF13" s="51"/>
      <c r="AG13" s="51"/>
      <c r="AH13" s="51" t="s">
        <v>5</v>
      </c>
      <c r="AI13" s="51"/>
      <c r="AJ13" s="9"/>
      <c r="AK13" s="53"/>
      <c r="AL13" s="53"/>
      <c r="AM13" s="51" t="s">
        <v>2</v>
      </c>
      <c r="AN13" s="51" t="s">
        <v>2</v>
      </c>
      <c r="AO13" s="51" t="s">
        <v>2</v>
      </c>
      <c r="AP13" s="51" t="s">
        <v>233</v>
      </c>
      <c r="AQ13" s="51" t="s">
        <v>2</v>
      </c>
      <c r="AR13" s="51" t="s">
        <v>2</v>
      </c>
      <c r="AS13" s="51" t="s">
        <v>2</v>
      </c>
      <c r="AT13" s="51" t="s">
        <v>233</v>
      </c>
      <c r="AU13" s="51"/>
      <c r="AV13" s="51"/>
      <c r="AW13" s="51" t="s">
        <v>2</v>
      </c>
      <c r="AX13" s="51" t="s">
        <v>2</v>
      </c>
      <c r="AY13" s="51" t="s">
        <v>2</v>
      </c>
      <c r="AZ13" s="51" t="s">
        <v>233</v>
      </c>
      <c r="BA13" s="51" t="s">
        <v>2</v>
      </c>
      <c r="BB13" s="51" t="s">
        <v>2</v>
      </c>
      <c r="BC13" s="51" t="s">
        <v>2</v>
      </c>
      <c r="BD13" s="51" t="s">
        <v>233</v>
      </c>
      <c r="BE13" s="51"/>
      <c r="BF13" s="51"/>
      <c r="BG13" s="51" t="s">
        <v>2</v>
      </c>
      <c r="BH13" s="51" t="s">
        <v>2</v>
      </c>
      <c r="BI13" s="51" t="s">
        <v>2</v>
      </c>
      <c r="BJ13" s="51" t="s">
        <v>233</v>
      </c>
      <c r="BK13" s="51" t="s">
        <v>2</v>
      </c>
      <c r="BL13" s="51" t="s">
        <v>2</v>
      </c>
      <c r="BM13" s="51" t="s">
        <v>2</v>
      </c>
      <c r="BN13" s="51" t="s">
        <v>233</v>
      </c>
      <c r="BO13" s="51" t="s">
        <v>89</v>
      </c>
      <c r="BP13" s="51" t="s">
        <v>89</v>
      </c>
      <c r="BQ13" s="51" t="s">
        <v>89</v>
      </c>
      <c r="BR13" s="51"/>
      <c r="BS13" s="51"/>
      <c r="BT13" s="54"/>
      <c r="BU13" s="55"/>
      <c r="BV13" s="51"/>
      <c r="BW13" s="51"/>
      <c r="BX13" s="51" t="s">
        <v>2</v>
      </c>
      <c r="BY13" s="51" t="s">
        <v>2</v>
      </c>
      <c r="BZ13" s="51" t="s">
        <v>2</v>
      </c>
      <c r="CA13" s="51" t="s">
        <v>233</v>
      </c>
      <c r="CB13" s="51" t="s">
        <v>2</v>
      </c>
      <c r="CC13" s="51" t="s">
        <v>2</v>
      </c>
      <c r="CD13" s="51" t="s">
        <v>2</v>
      </c>
      <c r="CE13" s="51" t="s">
        <v>233</v>
      </c>
      <c r="CF13" s="51" t="s">
        <v>89</v>
      </c>
      <c r="CG13" s="51" t="s">
        <v>89</v>
      </c>
      <c r="CH13" s="51" t="s">
        <v>89</v>
      </c>
      <c r="CI13" s="51"/>
      <c r="CJ13" s="51"/>
      <c r="CK13" s="54"/>
      <c r="CL13" s="55"/>
      <c r="CM13" s="51"/>
      <c r="CN13" s="51"/>
      <c r="CO13" s="51" t="s">
        <v>2</v>
      </c>
      <c r="CP13" s="51" t="s">
        <v>2</v>
      </c>
      <c r="CQ13" s="51" t="s">
        <v>2</v>
      </c>
      <c r="CR13" s="51" t="s">
        <v>233</v>
      </c>
      <c r="CS13" s="51" t="s">
        <v>2</v>
      </c>
      <c r="CT13" s="51" t="s">
        <v>2</v>
      </c>
      <c r="CU13" s="51" t="s">
        <v>2</v>
      </c>
      <c r="CV13" s="51" t="s">
        <v>233</v>
      </c>
      <c r="CW13" s="51"/>
      <c r="CX13" s="51"/>
      <c r="CY13" s="51" t="s">
        <v>2</v>
      </c>
      <c r="CZ13" s="51" t="s">
        <v>2</v>
      </c>
      <c r="DA13" s="51" t="s">
        <v>2</v>
      </c>
      <c r="DB13" s="51" t="s">
        <v>233</v>
      </c>
      <c r="DC13" s="51" t="s">
        <v>2</v>
      </c>
      <c r="DD13" s="51" t="s">
        <v>2</v>
      </c>
      <c r="DE13" s="51" t="s">
        <v>2</v>
      </c>
      <c r="DF13" s="51" t="s">
        <v>233</v>
      </c>
      <c r="DG13" s="51"/>
      <c r="DH13" s="51"/>
      <c r="DI13" s="51" t="s">
        <v>2</v>
      </c>
      <c r="DJ13" s="51" t="s">
        <v>98</v>
      </c>
      <c r="DK13" s="137" t="s">
        <v>258</v>
      </c>
      <c r="DL13" s="137" t="s">
        <v>259</v>
      </c>
      <c r="DM13" s="51" t="s">
        <v>5</v>
      </c>
      <c r="DN13" s="141" t="str">
        <f>C4</f>
        <v>RD1890/2008</v>
      </c>
      <c r="DO13" s="142"/>
      <c r="DP13" s="55"/>
      <c r="DQ13" s="55"/>
      <c r="DR13" s="55"/>
      <c r="DS13" s="55"/>
      <c r="DT13" s="55"/>
      <c r="DU13" s="52" t="s">
        <v>4</v>
      </c>
      <c r="DV13" s="52" t="s">
        <v>4</v>
      </c>
      <c r="DW13" s="52" t="s">
        <v>5</v>
      </c>
      <c r="DX13" s="52" t="s">
        <v>99</v>
      </c>
      <c r="DY13" s="52"/>
      <c r="DZ13" s="52"/>
      <c r="EA13" s="52"/>
      <c r="EB13" s="52"/>
      <c r="EC13" s="52"/>
      <c r="ED13" s="52"/>
      <c r="EE13" s="52"/>
    </row>
    <row r="14" spans="1:135" s="121" customFormat="1" ht="15" customHeight="1" x14ac:dyDescent="0.2">
      <c r="A14" s="113"/>
      <c r="B14" s="114"/>
      <c r="C14" s="131"/>
      <c r="D14" s="131"/>
      <c r="E14" s="94"/>
      <c r="F14" s="94"/>
      <c r="G14" s="94"/>
      <c r="H14" s="94"/>
      <c r="I14" s="95"/>
      <c r="J14" s="96"/>
      <c r="K14" s="123"/>
      <c r="L14" s="97"/>
      <c r="M14" s="98"/>
      <c r="N14" s="99"/>
      <c r="O14" s="99"/>
      <c r="P14" s="99"/>
      <c r="Q14" s="100"/>
      <c r="R14" s="101"/>
      <c r="S14" s="99"/>
      <c r="T14" s="100"/>
      <c r="U14" s="99"/>
      <c r="V14" s="99"/>
      <c r="W14" s="102"/>
      <c r="X14" s="103"/>
      <c r="Y14" s="103"/>
      <c r="Z14" s="104"/>
      <c r="AA14" s="103"/>
      <c r="AB14" s="103"/>
      <c r="AC14" s="103"/>
      <c r="AD14" s="105"/>
      <c r="AE14" s="106"/>
      <c r="AF14" s="106"/>
      <c r="AG14" s="107"/>
      <c r="AH14" s="107"/>
      <c r="AI14" s="132"/>
      <c r="AJ14" s="109"/>
      <c r="AK14" s="110"/>
      <c r="AL14" s="108"/>
      <c r="AM14" s="114"/>
      <c r="AN14" s="114"/>
      <c r="AO14" s="114"/>
      <c r="AP14" s="114"/>
      <c r="AQ14" s="114"/>
      <c r="AR14" s="114"/>
      <c r="AS14" s="114"/>
      <c r="AT14" s="114"/>
      <c r="AU14" s="115"/>
      <c r="AV14" s="116"/>
      <c r="AW14" s="114"/>
      <c r="AX14" s="114"/>
      <c r="AY14" s="114"/>
      <c r="AZ14" s="114"/>
      <c r="BA14" s="114"/>
      <c r="BB14" s="114"/>
      <c r="BC14" s="114"/>
      <c r="BD14" s="114"/>
      <c r="BE14" s="115"/>
      <c r="BF14" s="117"/>
      <c r="BG14" s="114"/>
      <c r="BH14" s="114"/>
      <c r="BI14" s="114"/>
      <c r="BJ14" s="114"/>
      <c r="BK14" s="114"/>
      <c r="BL14" s="114"/>
      <c r="BM14" s="114"/>
      <c r="BN14" s="114"/>
      <c r="BO14" s="114"/>
      <c r="BP14" s="114"/>
      <c r="BQ14" s="114"/>
      <c r="BR14" s="114"/>
      <c r="BS14" s="114"/>
      <c r="BT14" s="114"/>
      <c r="BU14" s="114"/>
      <c r="BV14" s="115"/>
      <c r="BW14" s="118"/>
      <c r="BX14" s="114"/>
      <c r="BY14" s="114"/>
      <c r="BZ14" s="114"/>
      <c r="CA14" s="114"/>
      <c r="CB14" s="114"/>
      <c r="CC14" s="114"/>
      <c r="CD14" s="114"/>
      <c r="CE14" s="114"/>
      <c r="CF14" s="114"/>
      <c r="CG14" s="114"/>
      <c r="CH14" s="114"/>
      <c r="CI14" s="114"/>
      <c r="CJ14" s="114"/>
      <c r="CK14" s="114"/>
      <c r="CL14" s="114"/>
      <c r="CM14" s="115"/>
      <c r="CN14" s="118"/>
      <c r="CO14" s="114"/>
      <c r="CP14" s="114"/>
      <c r="CQ14" s="114"/>
      <c r="CR14" s="114"/>
      <c r="CS14" s="114"/>
      <c r="CT14" s="114"/>
      <c r="CU14" s="114"/>
      <c r="CV14" s="114"/>
      <c r="CW14" s="115"/>
      <c r="CX14" s="117"/>
      <c r="CY14" s="114"/>
      <c r="CZ14" s="114"/>
      <c r="DA14" s="114"/>
      <c r="DB14" s="114"/>
      <c r="DC14" s="114"/>
      <c r="DD14" s="114"/>
      <c r="DE14" s="114"/>
      <c r="DF14" s="114"/>
      <c r="DG14" s="115"/>
      <c r="DH14" s="116"/>
      <c r="DI14" s="107"/>
      <c r="DJ14" s="139"/>
      <c r="DK14" s="107"/>
      <c r="DL14" s="111"/>
      <c r="DM14" s="111"/>
      <c r="DN14" s="107"/>
      <c r="DO14" s="111"/>
      <c r="DP14" s="111"/>
      <c r="DQ14" s="112"/>
      <c r="DR14" s="111"/>
      <c r="DS14" s="111"/>
      <c r="DT14" s="111"/>
      <c r="DU14" s="119"/>
      <c r="DV14" s="119"/>
      <c r="DW14" s="119"/>
      <c r="DX14" s="119"/>
      <c r="DY14" s="120"/>
      <c r="DZ14" s="120"/>
      <c r="EA14" s="119"/>
      <c r="EB14" s="119"/>
      <c r="EC14" s="119"/>
      <c r="ED14" s="120"/>
      <c r="EE14" s="125"/>
    </row>
    <row r="15" spans="1:135" s="121" customFormat="1" ht="15" customHeight="1" x14ac:dyDescent="0.2">
      <c r="A15" s="113" t="s">
        <v>97</v>
      </c>
      <c r="B15" s="114" t="s">
        <v>96</v>
      </c>
      <c r="C15" s="122" t="s">
        <v>110</v>
      </c>
      <c r="D15" s="122" t="s">
        <v>104</v>
      </c>
      <c r="E15" s="94" t="s">
        <v>125</v>
      </c>
      <c r="F15" s="124">
        <v>0</v>
      </c>
      <c r="G15" s="123">
        <v>0.05</v>
      </c>
      <c r="H15" s="94" t="s">
        <v>11</v>
      </c>
      <c r="I15" s="95">
        <v>7.0000000000000007E-2</v>
      </c>
      <c r="J15" s="96"/>
      <c r="K15" s="123">
        <v>0.05</v>
      </c>
      <c r="L15" s="97"/>
      <c r="M15" s="98" t="s">
        <v>186</v>
      </c>
      <c r="N15" s="99"/>
      <c r="O15" s="99"/>
      <c r="P15" s="99">
        <v>7</v>
      </c>
      <c r="Q15" s="100">
        <v>2</v>
      </c>
      <c r="R15" s="101"/>
      <c r="S15" s="99"/>
      <c r="T15" s="100"/>
      <c r="U15" s="99"/>
      <c r="V15" s="99"/>
      <c r="W15" s="102">
        <f t="shared" ref="W15:W25" si="1">+N15+O15+P15+R15+S15+U15+V15</f>
        <v>7</v>
      </c>
      <c r="X15" s="103">
        <v>8</v>
      </c>
      <c r="Y15" s="103">
        <v>20</v>
      </c>
      <c r="Z15" s="104">
        <v>0</v>
      </c>
      <c r="AA15" s="103">
        <v>-0.5</v>
      </c>
      <c r="AB15" s="103">
        <v>0.8</v>
      </c>
      <c r="AC15" s="103">
        <v>1</v>
      </c>
      <c r="AD15" s="105" t="s">
        <v>207</v>
      </c>
      <c r="AE15" s="106" t="s">
        <v>111</v>
      </c>
      <c r="AF15" s="106"/>
      <c r="AG15" s="107"/>
      <c r="AH15" s="107"/>
      <c r="AI15" s="132" t="s">
        <v>112</v>
      </c>
      <c r="AJ15" s="109" t="s">
        <v>68</v>
      </c>
      <c r="AK15" s="110" t="s">
        <v>113</v>
      </c>
      <c r="AL15" s="108"/>
      <c r="AM15" s="114"/>
      <c r="AN15" s="114"/>
      <c r="AO15" s="114"/>
      <c r="AP15" s="114"/>
      <c r="AQ15" s="114"/>
      <c r="AR15" s="114"/>
      <c r="AS15" s="114"/>
      <c r="AT15" s="114"/>
      <c r="AU15" s="133"/>
      <c r="AV15" s="116"/>
      <c r="AW15" s="114"/>
      <c r="AX15" s="114"/>
      <c r="AY15" s="114"/>
      <c r="AZ15" s="114"/>
      <c r="BA15" s="114"/>
      <c r="BB15" s="114"/>
      <c r="BC15" s="114"/>
      <c r="BD15" s="114"/>
      <c r="BE15" s="133"/>
      <c r="BF15" s="117"/>
      <c r="BG15" s="114"/>
      <c r="BH15" s="114"/>
      <c r="BI15" s="114"/>
      <c r="BJ15" s="114"/>
      <c r="BK15" s="114"/>
      <c r="BL15" s="114"/>
      <c r="BM15" s="114"/>
      <c r="BN15" s="114"/>
      <c r="BO15" s="114"/>
      <c r="BP15" s="114"/>
      <c r="BQ15" s="114"/>
      <c r="BR15" s="114"/>
      <c r="BS15" s="114"/>
      <c r="BT15" s="114"/>
      <c r="BU15" s="114"/>
      <c r="BV15" s="115"/>
      <c r="BW15" s="118"/>
      <c r="BX15" s="114"/>
      <c r="BY15" s="114"/>
      <c r="BZ15" s="114"/>
      <c r="CA15" s="114"/>
      <c r="CB15" s="114"/>
      <c r="CC15" s="114"/>
      <c r="CD15" s="114"/>
      <c r="CE15" s="114"/>
      <c r="CF15" s="114"/>
      <c r="CG15" s="114"/>
      <c r="CH15" s="114"/>
      <c r="CI15" s="114"/>
      <c r="CJ15" s="114"/>
      <c r="CK15" s="114"/>
      <c r="CL15" s="114"/>
      <c r="CM15" s="133"/>
      <c r="CN15" s="118"/>
      <c r="CO15" s="114"/>
      <c r="CP15" s="114"/>
      <c r="CQ15" s="114"/>
      <c r="CR15" s="114"/>
      <c r="CS15" s="114"/>
      <c r="CT15" s="114"/>
      <c r="CU15" s="114"/>
      <c r="CV15" s="114"/>
      <c r="CW15" s="133"/>
      <c r="CX15" s="117"/>
      <c r="CY15" s="114"/>
      <c r="CZ15" s="114"/>
      <c r="DA15" s="114"/>
      <c r="DB15" s="114"/>
      <c r="DC15" s="114"/>
      <c r="DD15" s="114"/>
      <c r="DE15" s="114"/>
      <c r="DF15" s="114"/>
      <c r="DG15" s="133"/>
      <c r="DH15" s="116"/>
      <c r="DI15" s="107"/>
      <c r="DJ15" s="139"/>
      <c r="DK15" s="107"/>
      <c r="DL15" s="111"/>
      <c r="DM15" s="111"/>
      <c r="DN15" s="107"/>
      <c r="DO15" s="111"/>
      <c r="DP15" s="111"/>
      <c r="DQ15" s="112"/>
      <c r="DR15" s="111"/>
      <c r="DS15" s="111"/>
      <c r="DT15" s="111"/>
      <c r="DU15" s="119"/>
      <c r="DV15" s="119"/>
      <c r="DW15" s="119"/>
      <c r="DX15" s="119"/>
      <c r="DY15" s="120"/>
      <c r="DZ15" s="120"/>
      <c r="EA15" s="119"/>
      <c r="EB15" s="119"/>
      <c r="EC15" s="119"/>
      <c r="ED15" s="120"/>
      <c r="EE15" s="125"/>
    </row>
    <row r="16" spans="1:135" s="121" customFormat="1" ht="15" customHeight="1" x14ac:dyDescent="0.2">
      <c r="A16" s="113" t="s">
        <v>97</v>
      </c>
      <c r="B16" s="114" t="s">
        <v>96</v>
      </c>
      <c r="C16" s="122" t="s">
        <v>110</v>
      </c>
      <c r="D16" s="122" t="s">
        <v>104</v>
      </c>
      <c r="E16" s="94" t="s">
        <v>125</v>
      </c>
      <c r="F16" s="124">
        <v>2</v>
      </c>
      <c r="G16" s="123">
        <v>0.05</v>
      </c>
      <c r="H16" s="94" t="s">
        <v>11</v>
      </c>
      <c r="I16" s="95">
        <v>7.0000000000000007E-2</v>
      </c>
      <c r="J16" s="96"/>
      <c r="K16" s="123">
        <v>0.05</v>
      </c>
      <c r="L16" s="97"/>
      <c r="M16" s="98" t="s">
        <v>186</v>
      </c>
      <c r="N16" s="99"/>
      <c r="O16" s="99"/>
      <c r="P16" s="99">
        <v>7</v>
      </c>
      <c r="Q16" s="100">
        <v>2</v>
      </c>
      <c r="R16" s="101"/>
      <c r="S16" s="99"/>
      <c r="T16" s="100"/>
      <c r="U16" s="99"/>
      <c r="V16" s="99"/>
      <c r="W16" s="102">
        <f t="shared" si="1"/>
        <v>7</v>
      </c>
      <c r="X16" s="103">
        <v>8</v>
      </c>
      <c r="Y16" s="103">
        <v>25</v>
      </c>
      <c r="Z16" s="104">
        <v>0</v>
      </c>
      <c r="AA16" s="103">
        <v>-0.5</v>
      </c>
      <c r="AB16" s="103" t="s">
        <v>114</v>
      </c>
      <c r="AC16" s="103">
        <v>1</v>
      </c>
      <c r="AD16" s="105" t="s">
        <v>207</v>
      </c>
      <c r="AE16" s="106" t="s">
        <v>111</v>
      </c>
      <c r="AF16" s="106"/>
      <c r="AG16" s="107"/>
      <c r="AH16" s="107"/>
      <c r="AI16" s="132" t="s">
        <v>112</v>
      </c>
      <c r="AJ16" s="109" t="s">
        <v>68</v>
      </c>
      <c r="AK16" s="110" t="s">
        <v>113</v>
      </c>
      <c r="AL16" s="108"/>
      <c r="AM16" s="114"/>
      <c r="AN16" s="114"/>
      <c r="AO16" s="114"/>
      <c r="AP16" s="114"/>
      <c r="AQ16" s="114"/>
      <c r="AR16" s="114"/>
      <c r="AS16" s="114"/>
      <c r="AT16" s="114"/>
      <c r="AU16" s="133"/>
      <c r="AV16" s="116"/>
      <c r="AW16" s="114"/>
      <c r="AX16" s="114"/>
      <c r="AY16" s="114"/>
      <c r="AZ16" s="114"/>
      <c r="BA16" s="114"/>
      <c r="BB16" s="114"/>
      <c r="BC16" s="114"/>
      <c r="BD16" s="114"/>
      <c r="BE16" s="133"/>
      <c r="BF16" s="117"/>
      <c r="BG16" s="114"/>
      <c r="BH16" s="114"/>
      <c r="BI16" s="114"/>
      <c r="BJ16" s="114"/>
      <c r="BK16" s="114"/>
      <c r="BL16" s="114"/>
      <c r="BM16" s="114"/>
      <c r="BN16" s="114"/>
      <c r="BO16" s="114"/>
      <c r="BP16" s="114"/>
      <c r="BQ16" s="114"/>
      <c r="BR16" s="114"/>
      <c r="BS16" s="114"/>
      <c r="BT16" s="114"/>
      <c r="BU16" s="114"/>
      <c r="BV16" s="115"/>
      <c r="BW16" s="118"/>
      <c r="BX16" s="114"/>
      <c r="BY16" s="114"/>
      <c r="BZ16" s="114"/>
      <c r="CA16" s="114"/>
      <c r="CB16" s="114"/>
      <c r="CC16" s="114"/>
      <c r="CD16" s="114"/>
      <c r="CE16" s="114"/>
      <c r="CF16" s="114"/>
      <c r="CG16" s="114"/>
      <c r="CH16" s="114"/>
      <c r="CI16" s="114"/>
      <c r="CJ16" s="114"/>
      <c r="CK16" s="114"/>
      <c r="CL16" s="114"/>
      <c r="CM16" s="133"/>
      <c r="CN16" s="118"/>
      <c r="CO16" s="114"/>
      <c r="CP16" s="114"/>
      <c r="CQ16" s="114"/>
      <c r="CR16" s="114"/>
      <c r="CS16" s="114"/>
      <c r="CT16" s="114"/>
      <c r="CU16" s="114"/>
      <c r="CV16" s="114"/>
      <c r="CW16" s="133"/>
      <c r="CX16" s="117"/>
      <c r="CY16" s="114"/>
      <c r="CZ16" s="114"/>
      <c r="DA16" s="114"/>
      <c r="DB16" s="114"/>
      <c r="DC16" s="114"/>
      <c r="DD16" s="114"/>
      <c r="DE16" s="114"/>
      <c r="DF16" s="114"/>
      <c r="DG16" s="133"/>
      <c r="DH16" s="116"/>
      <c r="DI16" s="107"/>
      <c r="DJ16" s="139"/>
      <c r="DK16" s="107"/>
      <c r="DL16" s="111"/>
      <c r="DM16" s="111"/>
      <c r="DN16" s="107"/>
      <c r="DO16" s="111"/>
      <c r="DP16" s="111"/>
      <c r="DQ16" s="112"/>
      <c r="DR16" s="111"/>
      <c r="DS16" s="111"/>
      <c r="DT16" s="111"/>
      <c r="DU16" s="119"/>
      <c r="DV16" s="119"/>
      <c r="DW16" s="119"/>
      <c r="DX16" s="119"/>
      <c r="DY16" s="120"/>
      <c r="DZ16" s="120"/>
      <c r="EA16" s="119"/>
      <c r="EB16" s="119"/>
      <c r="EC16" s="119"/>
      <c r="ED16" s="120"/>
      <c r="EE16" s="125"/>
    </row>
    <row r="17" spans="1:135" s="121" customFormat="1" ht="15" customHeight="1" x14ac:dyDescent="0.2">
      <c r="A17" s="113" t="s">
        <v>97</v>
      </c>
      <c r="B17" s="114" t="s">
        <v>96</v>
      </c>
      <c r="C17" s="122" t="s">
        <v>110</v>
      </c>
      <c r="D17" s="122" t="s">
        <v>104</v>
      </c>
      <c r="E17" s="94" t="s">
        <v>125</v>
      </c>
      <c r="F17" s="124">
        <v>0</v>
      </c>
      <c r="G17" s="123">
        <v>0.05</v>
      </c>
      <c r="H17" s="94" t="s">
        <v>11</v>
      </c>
      <c r="I17" s="95">
        <v>7.0000000000000007E-2</v>
      </c>
      <c r="J17" s="96"/>
      <c r="K17" s="123">
        <v>0.05</v>
      </c>
      <c r="L17" s="97"/>
      <c r="M17" s="98" t="s">
        <v>186</v>
      </c>
      <c r="N17" s="99"/>
      <c r="O17" s="99"/>
      <c r="P17" s="99">
        <v>7</v>
      </c>
      <c r="Q17" s="100">
        <v>2</v>
      </c>
      <c r="R17" s="101"/>
      <c r="S17" s="99"/>
      <c r="T17" s="100"/>
      <c r="U17" s="99"/>
      <c r="V17" s="99"/>
      <c r="W17" s="102">
        <f t="shared" si="1"/>
        <v>7</v>
      </c>
      <c r="X17" s="103">
        <v>8</v>
      </c>
      <c r="Y17" s="103">
        <v>30</v>
      </c>
      <c r="Z17" s="104">
        <v>0</v>
      </c>
      <c r="AA17" s="103">
        <v>-0.5</v>
      </c>
      <c r="AB17" s="103" t="s">
        <v>114</v>
      </c>
      <c r="AC17" s="103">
        <v>1</v>
      </c>
      <c r="AD17" s="105" t="s">
        <v>207</v>
      </c>
      <c r="AE17" s="106" t="s">
        <v>111</v>
      </c>
      <c r="AF17" s="106"/>
      <c r="AG17" s="107"/>
      <c r="AH17" s="107"/>
      <c r="AI17" s="132" t="s">
        <v>112</v>
      </c>
      <c r="AJ17" s="109" t="s">
        <v>68</v>
      </c>
      <c r="AK17" s="110" t="s">
        <v>113</v>
      </c>
      <c r="AL17" s="108"/>
      <c r="AM17" s="114"/>
      <c r="AN17" s="114"/>
      <c r="AO17" s="114"/>
      <c r="AP17" s="114"/>
      <c r="AQ17" s="114"/>
      <c r="AR17" s="114"/>
      <c r="AS17" s="114"/>
      <c r="AT17" s="114"/>
      <c r="AU17" s="133"/>
      <c r="AV17" s="116"/>
      <c r="AW17" s="114"/>
      <c r="AX17" s="114"/>
      <c r="AY17" s="114"/>
      <c r="AZ17" s="114"/>
      <c r="BA17" s="114"/>
      <c r="BB17" s="114"/>
      <c r="BC17" s="114"/>
      <c r="BD17" s="114"/>
      <c r="BE17" s="133"/>
      <c r="BF17" s="117"/>
      <c r="BG17" s="114"/>
      <c r="BH17" s="114"/>
      <c r="BI17" s="114"/>
      <c r="BJ17" s="114"/>
      <c r="BK17" s="114"/>
      <c r="BL17" s="114"/>
      <c r="BM17" s="114"/>
      <c r="BN17" s="114"/>
      <c r="BO17" s="114"/>
      <c r="BP17" s="114"/>
      <c r="BQ17" s="114"/>
      <c r="BR17" s="114"/>
      <c r="BS17" s="114"/>
      <c r="BT17" s="114"/>
      <c r="BU17" s="114"/>
      <c r="BV17" s="115"/>
      <c r="BW17" s="118"/>
      <c r="BX17" s="114"/>
      <c r="BY17" s="114"/>
      <c r="BZ17" s="114"/>
      <c r="CA17" s="114"/>
      <c r="CB17" s="114"/>
      <c r="CC17" s="114"/>
      <c r="CD17" s="114"/>
      <c r="CE17" s="114"/>
      <c r="CF17" s="114"/>
      <c r="CG17" s="114"/>
      <c r="CH17" s="114"/>
      <c r="CI17" s="114"/>
      <c r="CJ17" s="114"/>
      <c r="CK17" s="114"/>
      <c r="CL17" s="114"/>
      <c r="CM17" s="133"/>
      <c r="CN17" s="118"/>
      <c r="CO17" s="114"/>
      <c r="CP17" s="114"/>
      <c r="CQ17" s="114"/>
      <c r="CR17" s="114"/>
      <c r="CS17" s="114"/>
      <c r="CT17" s="114"/>
      <c r="CU17" s="114"/>
      <c r="CV17" s="114"/>
      <c r="CW17" s="133"/>
      <c r="CX17" s="117"/>
      <c r="CY17" s="114"/>
      <c r="CZ17" s="114"/>
      <c r="DA17" s="114"/>
      <c r="DB17" s="114"/>
      <c r="DC17" s="114"/>
      <c r="DD17" s="114"/>
      <c r="DE17" s="114"/>
      <c r="DF17" s="114"/>
      <c r="DG17" s="133"/>
      <c r="DH17" s="116"/>
      <c r="DI17" s="107"/>
      <c r="DJ17" s="139"/>
      <c r="DK17" s="107"/>
      <c r="DL17" s="111"/>
      <c r="DM17" s="111"/>
      <c r="DN17" s="107"/>
      <c r="DO17" s="111"/>
      <c r="DP17" s="111"/>
      <c r="DQ17" s="112"/>
      <c r="DR17" s="111"/>
      <c r="DS17" s="111"/>
      <c r="DT17" s="111"/>
      <c r="DU17" s="119"/>
      <c r="DV17" s="119"/>
      <c r="DW17" s="119"/>
      <c r="DX17" s="119"/>
      <c r="DY17" s="120"/>
      <c r="DZ17" s="120"/>
      <c r="EA17" s="119"/>
      <c r="EB17" s="119"/>
      <c r="EC17" s="119"/>
      <c r="ED17" s="120"/>
      <c r="EE17" s="125"/>
    </row>
    <row r="18" spans="1:135" s="121" customFormat="1" ht="15" customHeight="1" x14ac:dyDescent="0.2">
      <c r="A18" s="113" t="s">
        <v>97</v>
      </c>
      <c r="B18" s="114" t="s">
        <v>96</v>
      </c>
      <c r="C18" s="122" t="s">
        <v>110</v>
      </c>
      <c r="D18" s="122" t="s">
        <v>104</v>
      </c>
      <c r="E18" s="94" t="s">
        <v>125</v>
      </c>
      <c r="F18" s="124">
        <v>0</v>
      </c>
      <c r="G18" s="123">
        <v>0.05</v>
      </c>
      <c r="H18" s="94" t="s">
        <v>11</v>
      </c>
      <c r="I18" s="95">
        <v>7.0000000000000007E-2</v>
      </c>
      <c r="J18" s="96"/>
      <c r="K18" s="123">
        <v>0.05</v>
      </c>
      <c r="L18" s="97"/>
      <c r="M18" s="98" t="s">
        <v>186</v>
      </c>
      <c r="N18" s="99"/>
      <c r="O18" s="99"/>
      <c r="P18" s="99">
        <v>7</v>
      </c>
      <c r="Q18" s="100">
        <v>2</v>
      </c>
      <c r="R18" s="101"/>
      <c r="S18" s="99"/>
      <c r="T18" s="100"/>
      <c r="U18" s="99"/>
      <c r="V18" s="99"/>
      <c r="W18" s="102">
        <f t="shared" si="1"/>
        <v>7</v>
      </c>
      <c r="X18" s="103">
        <v>9</v>
      </c>
      <c r="Y18" s="103">
        <v>20</v>
      </c>
      <c r="Z18" s="104">
        <v>0</v>
      </c>
      <c r="AA18" s="103">
        <v>-0.5</v>
      </c>
      <c r="AB18" s="103" t="s">
        <v>114</v>
      </c>
      <c r="AC18" s="103">
        <v>1</v>
      </c>
      <c r="AD18" s="105" t="s">
        <v>207</v>
      </c>
      <c r="AE18" s="106" t="s">
        <v>111</v>
      </c>
      <c r="AF18" s="106"/>
      <c r="AG18" s="107"/>
      <c r="AH18" s="107"/>
      <c r="AI18" s="132" t="s">
        <v>112</v>
      </c>
      <c r="AJ18" s="109" t="s">
        <v>68</v>
      </c>
      <c r="AK18" s="110" t="s">
        <v>113</v>
      </c>
      <c r="AL18" s="108"/>
      <c r="AM18" s="114"/>
      <c r="AN18" s="114"/>
      <c r="AO18" s="114"/>
      <c r="AP18" s="114"/>
      <c r="AQ18" s="114"/>
      <c r="AR18" s="114"/>
      <c r="AS18" s="114"/>
      <c r="AT18" s="114"/>
      <c r="AU18" s="133"/>
      <c r="AV18" s="116"/>
      <c r="AW18" s="114"/>
      <c r="AX18" s="114"/>
      <c r="AY18" s="114"/>
      <c r="AZ18" s="114"/>
      <c r="BA18" s="114"/>
      <c r="BB18" s="114"/>
      <c r="BC18" s="114"/>
      <c r="BD18" s="114"/>
      <c r="BE18" s="133"/>
      <c r="BF18" s="117"/>
      <c r="BG18" s="114"/>
      <c r="BH18" s="114"/>
      <c r="BI18" s="114"/>
      <c r="BJ18" s="114"/>
      <c r="BK18" s="114"/>
      <c r="BL18" s="114"/>
      <c r="BM18" s="114"/>
      <c r="BN18" s="114"/>
      <c r="BO18" s="114"/>
      <c r="BP18" s="114"/>
      <c r="BQ18" s="114"/>
      <c r="BR18" s="114"/>
      <c r="BS18" s="114"/>
      <c r="BT18" s="114"/>
      <c r="BU18" s="114"/>
      <c r="BV18" s="115"/>
      <c r="BW18" s="118"/>
      <c r="BX18" s="114"/>
      <c r="BY18" s="114"/>
      <c r="BZ18" s="114"/>
      <c r="CA18" s="114"/>
      <c r="CB18" s="114"/>
      <c r="CC18" s="114"/>
      <c r="CD18" s="114"/>
      <c r="CE18" s="114"/>
      <c r="CF18" s="114"/>
      <c r="CG18" s="114"/>
      <c r="CH18" s="114"/>
      <c r="CI18" s="114"/>
      <c r="CJ18" s="114"/>
      <c r="CK18" s="114"/>
      <c r="CL18" s="114"/>
      <c r="CM18" s="133"/>
      <c r="CN18" s="118"/>
      <c r="CO18" s="114"/>
      <c r="CP18" s="114"/>
      <c r="CQ18" s="114"/>
      <c r="CR18" s="114"/>
      <c r="CS18" s="114"/>
      <c r="CT18" s="114"/>
      <c r="CU18" s="114"/>
      <c r="CV18" s="114"/>
      <c r="CW18" s="133"/>
      <c r="CX18" s="117"/>
      <c r="CY18" s="114"/>
      <c r="CZ18" s="114"/>
      <c r="DA18" s="114"/>
      <c r="DB18" s="114"/>
      <c r="DC18" s="114"/>
      <c r="DD18" s="114"/>
      <c r="DE18" s="114"/>
      <c r="DF18" s="114"/>
      <c r="DG18" s="133"/>
      <c r="DH18" s="116"/>
      <c r="DI18" s="107"/>
      <c r="DJ18" s="139"/>
      <c r="DK18" s="107"/>
      <c r="DL18" s="111"/>
      <c r="DM18" s="111"/>
      <c r="DN18" s="107"/>
      <c r="DO18" s="111"/>
      <c r="DP18" s="111"/>
      <c r="DQ18" s="112"/>
      <c r="DR18" s="111"/>
      <c r="DS18" s="111"/>
      <c r="DT18" s="111"/>
      <c r="DU18" s="130"/>
      <c r="DV18" s="130"/>
      <c r="DW18" s="119"/>
      <c r="DX18" s="130"/>
      <c r="DY18" s="120"/>
      <c r="DZ18" s="120"/>
      <c r="EA18" s="119"/>
      <c r="EB18" s="119"/>
      <c r="EC18" s="119"/>
      <c r="ED18" s="120"/>
      <c r="EE18" s="125"/>
    </row>
    <row r="19" spans="1:135" s="121" customFormat="1" ht="15" customHeight="1" x14ac:dyDescent="0.2">
      <c r="A19" s="113"/>
      <c r="B19" s="114"/>
      <c r="C19" s="131"/>
      <c r="D19" s="131"/>
      <c r="E19" s="94"/>
      <c r="F19" s="94"/>
      <c r="G19" s="94"/>
      <c r="H19" s="94"/>
      <c r="I19" s="95"/>
      <c r="J19" s="96"/>
      <c r="K19" s="123"/>
      <c r="L19" s="97"/>
      <c r="M19" s="98"/>
      <c r="N19" s="99"/>
      <c r="O19" s="99"/>
      <c r="P19" s="99"/>
      <c r="Q19" s="100"/>
      <c r="R19" s="101"/>
      <c r="S19" s="99"/>
      <c r="T19" s="100"/>
      <c r="U19" s="99"/>
      <c r="V19" s="99"/>
      <c r="W19" s="102"/>
      <c r="X19" s="103"/>
      <c r="Y19" s="103"/>
      <c r="Z19" s="104"/>
      <c r="AA19" s="103"/>
      <c r="AB19" s="103"/>
      <c r="AC19" s="103"/>
      <c r="AD19" s="105"/>
      <c r="AE19" s="106"/>
      <c r="AF19" s="106"/>
      <c r="AG19" s="107"/>
      <c r="AH19" s="107"/>
      <c r="AI19" s="132"/>
      <c r="AJ19" s="109"/>
      <c r="AK19" s="110"/>
      <c r="AL19" s="108"/>
      <c r="AM19" s="114"/>
      <c r="AN19" s="114"/>
      <c r="AO19" s="114"/>
      <c r="AP19" s="114"/>
      <c r="AQ19" s="114"/>
      <c r="AR19" s="114"/>
      <c r="AS19" s="114"/>
      <c r="AT19" s="114"/>
      <c r="AU19" s="115"/>
      <c r="AV19" s="116"/>
      <c r="AW19" s="114"/>
      <c r="AX19" s="114"/>
      <c r="AY19" s="114"/>
      <c r="AZ19" s="114"/>
      <c r="BA19" s="114"/>
      <c r="BB19" s="114"/>
      <c r="BC19" s="114"/>
      <c r="BD19" s="114"/>
      <c r="BE19" s="115"/>
      <c r="BF19" s="117"/>
      <c r="BG19" s="114"/>
      <c r="BH19" s="114"/>
      <c r="BI19" s="114"/>
      <c r="BJ19" s="114"/>
      <c r="BK19" s="114"/>
      <c r="BL19" s="114"/>
      <c r="BM19" s="114"/>
      <c r="BN19" s="114"/>
      <c r="BO19" s="114"/>
      <c r="BP19" s="114"/>
      <c r="BQ19" s="114"/>
      <c r="BR19" s="114"/>
      <c r="BS19" s="114"/>
      <c r="BT19" s="114"/>
      <c r="BU19" s="114"/>
      <c r="BV19" s="115"/>
      <c r="BW19" s="118"/>
      <c r="BX19" s="114"/>
      <c r="BY19" s="114"/>
      <c r="BZ19" s="114"/>
      <c r="CA19" s="114"/>
      <c r="CB19" s="114"/>
      <c r="CC19" s="114"/>
      <c r="CD19" s="114"/>
      <c r="CE19" s="114"/>
      <c r="CF19" s="114"/>
      <c r="CG19" s="114"/>
      <c r="CH19" s="114"/>
      <c r="CI19" s="114"/>
      <c r="CJ19" s="114"/>
      <c r="CK19" s="114"/>
      <c r="CL19" s="114"/>
      <c r="CM19" s="115"/>
      <c r="CN19" s="118"/>
      <c r="CO19" s="114"/>
      <c r="CP19" s="114"/>
      <c r="CQ19" s="114"/>
      <c r="CR19" s="114"/>
      <c r="CS19" s="114"/>
      <c r="CT19" s="114"/>
      <c r="CU19" s="114"/>
      <c r="CV19" s="114"/>
      <c r="CW19" s="115"/>
      <c r="CX19" s="117"/>
      <c r="CY19" s="114"/>
      <c r="CZ19" s="114"/>
      <c r="DA19" s="114"/>
      <c r="DB19" s="114"/>
      <c r="DC19" s="114"/>
      <c r="DD19" s="114"/>
      <c r="DE19" s="114"/>
      <c r="DF19" s="114"/>
      <c r="DG19" s="115"/>
      <c r="DH19" s="116"/>
      <c r="DI19" s="107"/>
      <c r="DJ19" s="139"/>
      <c r="DK19" s="107"/>
      <c r="DL19" s="111"/>
      <c r="DM19" s="111"/>
      <c r="DN19" s="107"/>
      <c r="DO19" s="111"/>
      <c r="DP19" s="111"/>
      <c r="DQ19" s="112"/>
      <c r="DR19" s="111"/>
      <c r="DS19" s="111"/>
      <c r="DT19" s="111"/>
      <c r="DU19" s="119"/>
      <c r="DV19" s="119"/>
      <c r="DW19" s="119"/>
      <c r="DX19" s="119"/>
      <c r="DY19" s="120"/>
      <c r="DZ19" s="120"/>
      <c r="EA19" s="119"/>
      <c r="EB19" s="119"/>
      <c r="EC19" s="119"/>
      <c r="ED19" s="120"/>
      <c r="EE19" s="125"/>
    </row>
    <row r="20" spans="1:135" s="121" customFormat="1" ht="15" customHeight="1" x14ac:dyDescent="0.2">
      <c r="A20" s="113"/>
      <c r="B20" s="114"/>
      <c r="C20" s="131"/>
      <c r="D20" s="131"/>
      <c r="E20" s="94"/>
      <c r="F20" s="94"/>
      <c r="G20" s="94"/>
      <c r="H20" s="94"/>
      <c r="I20" s="95"/>
      <c r="J20" s="96"/>
      <c r="K20" s="123"/>
      <c r="L20" s="97"/>
      <c r="M20" s="98"/>
      <c r="N20" s="99"/>
      <c r="O20" s="99"/>
      <c r="P20" s="99"/>
      <c r="Q20" s="100"/>
      <c r="R20" s="101"/>
      <c r="S20" s="99"/>
      <c r="T20" s="100"/>
      <c r="U20" s="99"/>
      <c r="V20" s="99"/>
      <c r="W20" s="102"/>
      <c r="X20" s="103"/>
      <c r="Y20" s="103"/>
      <c r="Z20" s="104"/>
      <c r="AA20" s="103"/>
      <c r="AB20" s="103"/>
      <c r="AC20" s="103"/>
      <c r="AD20" s="105"/>
      <c r="AE20" s="106"/>
      <c r="AF20" s="106"/>
      <c r="AG20" s="107"/>
      <c r="AH20" s="107"/>
      <c r="AI20" s="132"/>
      <c r="AJ20" s="109"/>
      <c r="AK20" s="110"/>
      <c r="AL20" s="108"/>
      <c r="AM20" s="114"/>
      <c r="AN20" s="114"/>
      <c r="AO20" s="114"/>
      <c r="AP20" s="114"/>
      <c r="AQ20" s="114"/>
      <c r="AR20" s="114"/>
      <c r="AS20" s="114"/>
      <c r="AT20" s="114"/>
      <c r="AU20" s="115"/>
      <c r="AV20" s="116"/>
      <c r="AW20" s="114"/>
      <c r="AX20" s="114"/>
      <c r="AY20" s="114"/>
      <c r="AZ20" s="114"/>
      <c r="BA20" s="114"/>
      <c r="BB20" s="114"/>
      <c r="BC20" s="114"/>
      <c r="BD20" s="114"/>
      <c r="BE20" s="115"/>
      <c r="BF20" s="117"/>
      <c r="BG20" s="114"/>
      <c r="BH20" s="114"/>
      <c r="BI20" s="114"/>
      <c r="BJ20" s="114"/>
      <c r="BK20" s="114"/>
      <c r="BL20" s="114"/>
      <c r="BM20" s="114"/>
      <c r="BN20" s="114"/>
      <c r="BO20" s="114"/>
      <c r="BP20" s="114"/>
      <c r="BQ20" s="114"/>
      <c r="BR20" s="114"/>
      <c r="BS20" s="114"/>
      <c r="BT20" s="114"/>
      <c r="BU20" s="114"/>
      <c r="BV20" s="115"/>
      <c r="BW20" s="118"/>
      <c r="BX20" s="114"/>
      <c r="BY20" s="114"/>
      <c r="BZ20" s="114"/>
      <c r="CA20" s="114"/>
      <c r="CB20" s="114"/>
      <c r="CC20" s="114"/>
      <c r="CD20" s="114"/>
      <c r="CE20" s="114"/>
      <c r="CF20" s="114"/>
      <c r="CG20" s="114"/>
      <c r="CH20" s="114"/>
      <c r="CI20" s="114"/>
      <c r="CJ20" s="114"/>
      <c r="CK20" s="114"/>
      <c r="CL20" s="114"/>
      <c r="CM20" s="115"/>
      <c r="CN20" s="118"/>
      <c r="CO20" s="114"/>
      <c r="CP20" s="114"/>
      <c r="CQ20" s="114"/>
      <c r="CR20" s="114"/>
      <c r="CS20" s="114"/>
      <c r="CT20" s="114"/>
      <c r="CU20" s="114"/>
      <c r="CV20" s="114"/>
      <c r="CW20" s="115"/>
      <c r="CX20" s="117"/>
      <c r="CY20" s="114"/>
      <c r="CZ20" s="114"/>
      <c r="DA20" s="114"/>
      <c r="DB20" s="114"/>
      <c r="DC20" s="114"/>
      <c r="DD20" s="114"/>
      <c r="DE20" s="114"/>
      <c r="DF20" s="114"/>
      <c r="DG20" s="115"/>
      <c r="DH20" s="116"/>
      <c r="DI20" s="107"/>
      <c r="DJ20" s="139"/>
      <c r="DK20" s="107"/>
      <c r="DL20" s="111"/>
      <c r="DM20" s="111"/>
      <c r="DN20" s="107"/>
      <c r="DO20" s="111"/>
      <c r="DP20" s="111"/>
      <c r="DQ20" s="112"/>
      <c r="DR20" s="111"/>
      <c r="DS20" s="111"/>
      <c r="DT20" s="111"/>
      <c r="DU20" s="119"/>
      <c r="DV20" s="119"/>
      <c r="DW20" s="119"/>
      <c r="DX20" s="119"/>
      <c r="DY20" s="120"/>
      <c r="DZ20" s="120"/>
      <c r="EA20" s="119"/>
      <c r="EB20" s="119"/>
      <c r="EC20" s="119"/>
      <c r="ED20" s="120"/>
      <c r="EE20" s="125"/>
    </row>
    <row r="21" spans="1:135" s="121" customFormat="1" ht="15" customHeight="1" x14ac:dyDescent="0.2">
      <c r="A21" s="113" t="s">
        <v>97</v>
      </c>
      <c r="B21" s="114" t="s">
        <v>96</v>
      </c>
      <c r="C21" s="122" t="s">
        <v>110</v>
      </c>
      <c r="D21" s="122" t="s">
        <v>104</v>
      </c>
      <c r="E21" s="94" t="s">
        <v>125</v>
      </c>
      <c r="F21" s="124">
        <v>0</v>
      </c>
      <c r="G21" s="123">
        <v>0.05</v>
      </c>
      <c r="H21" s="94" t="s">
        <v>11</v>
      </c>
      <c r="I21" s="95">
        <v>7.0000000000000007E-2</v>
      </c>
      <c r="J21" s="96"/>
      <c r="K21" s="123">
        <v>0.05</v>
      </c>
      <c r="L21" s="97"/>
      <c r="M21" s="98" t="s">
        <v>186</v>
      </c>
      <c r="N21" s="99"/>
      <c r="O21" s="99"/>
      <c r="P21" s="99">
        <v>7</v>
      </c>
      <c r="Q21" s="100">
        <v>2</v>
      </c>
      <c r="R21" s="101"/>
      <c r="S21" s="99"/>
      <c r="T21" s="100"/>
      <c r="U21" s="99"/>
      <c r="V21" s="99"/>
      <c r="W21" s="102">
        <f t="shared" si="1"/>
        <v>7</v>
      </c>
      <c r="X21" s="103">
        <v>9</v>
      </c>
      <c r="Y21" s="103">
        <v>25</v>
      </c>
      <c r="Z21" s="104">
        <v>0</v>
      </c>
      <c r="AA21" s="103">
        <v>-0.5</v>
      </c>
      <c r="AB21" s="103" t="s">
        <v>114</v>
      </c>
      <c r="AC21" s="103">
        <v>1</v>
      </c>
      <c r="AD21" s="105" t="s">
        <v>207</v>
      </c>
      <c r="AE21" s="106" t="s">
        <v>111</v>
      </c>
      <c r="AF21" s="106"/>
      <c r="AG21" s="107"/>
      <c r="AH21" s="107"/>
      <c r="AI21" s="132" t="s">
        <v>112</v>
      </c>
      <c r="AJ21" s="109" t="s">
        <v>68</v>
      </c>
      <c r="AK21" s="110" t="s">
        <v>113</v>
      </c>
      <c r="AL21" s="108"/>
      <c r="AM21" s="114"/>
      <c r="AN21" s="114"/>
      <c r="AO21" s="114"/>
      <c r="AP21" s="114"/>
      <c r="AQ21" s="114"/>
      <c r="AR21" s="114"/>
      <c r="AS21" s="114"/>
      <c r="AT21" s="114"/>
      <c r="AU21" s="133"/>
      <c r="AV21" s="116"/>
      <c r="AW21" s="114"/>
      <c r="AX21" s="114"/>
      <c r="AY21" s="114"/>
      <c r="AZ21" s="114"/>
      <c r="BA21" s="114"/>
      <c r="BB21" s="114"/>
      <c r="BC21" s="114"/>
      <c r="BD21" s="114"/>
      <c r="BE21" s="133"/>
      <c r="BF21" s="117"/>
      <c r="BG21" s="114"/>
      <c r="BH21" s="114"/>
      <c r="BI21" s="114"/>
      <c r="BJ21" s="114"/>
      <c r="BK21" s="114"/>
      <c r="BL21" s="114"/>
      <c r="BM21" s="114"/>
      <c r="BN21" s="114"/>
      <c r="BO21" s="114"/>
      <c r="BP21" s="114"/>
      <c r="BQ21" s="114"/>
      <c r="BR21" s="114"/>
      <c r="BS21" s="114"/>
      <c r="BT21" s="114"/>
      <c r="BU21" s="114"/>
      <c r="BV21" s="115"/>
      <c r="BW21" s="118"/>
      <c r="BX21" s="114"/>
      <c r="BY21" s="114"/>
      <c r="BZ21" s="114"/>
      <c r="CA21" s="114"/>
      <c r="CB21" s="114"/>
      <c r="CC21" s="114"/>
      <c r="CD21" s="114"/>
      <c r="CE21" s="114"/>
      <c r="CF21" s="114"/>
      <c r="CG21" s="114"/>
      <c r="CH21" s="114"/>
      <c r="CI21" s="114"/>
      <c r="CJ21" s="114"/>
      <c r="CK21" s="114"/>
      <c r="CL21" s="114"/>
      <c r="CM21" s="133"/>
      <c r="CN21" s="118"/>
      <c r="CO21" s="114"/>
      <c r="CP21" s="114"/>
      <c r="CQ21" s="114"/>
      <c r="CR21" s="114"/>
      <c r="CS21" s="114"/>
      <c r="CT21" s="114"/>
      <c r="CU21" s="114"/>
      <c r="CV21" s="114"/>
      <c r="CW21" s="133"/>
      <c r="CX21" s="117"/>
      <c r="CY21" s="114"/>
      <c r="CZ21" s="114"/>
      <c r="DA21" s="114"/>
      <c r="DB21" s="114"/>
      <c r="DC21" s="114"/>
      <c r="DD21" s="114"/>
      <c r="DE21" s="114"/>
      <c r="DF21" s="114"/>
      <c r="DG21" s="133"/>
      <c r="DH21" s="116"/>
      <c r="DI21" s="107"/>
      <c r="DJ21" s="139"/>
      <c r="DK21" s="107"/>
      <c r="DL21" s="111"/>
      <c r="DM21" s="111"/>
      <c r="DN21" s="107"/>
      <c r="DO21" s="111"/>
      <c r="DP21" s="111"/>
      <c r="DQ21" s="112"/>
      <c r="DR21" s="111"/>
      <c r="DS21" s="111"/>
      <c r="DT21" s="111"/>
      <c r="DU21" s="130"/>
      <c r="DV21" s="130"/>
      <c r="DW21" s="119"/>
      <c r="DX21" s="130"/>
      <c r="DY21" s="120"/>
      <c r="DZ21" s="120"/>
      <c r="EA21" s="119"/>
      <c r="EB21" s="119"/>
      <c r="EC21" s="119"/>
      <c r="ED21" s="120"/>
      <c r="EE21" s="125"/>
    </row>
    <row r="22" spans="1:135" s="121" customFormat="1" ht="15" customHeight="1" x14ac:dyDescent="0.2">
      <c r="A22" s="113" t="s">
        <v>97</v>
      </c>
      <c r="B22" s="114" t="s">
        <v>96</v>
      </c>
      <c r="C22" s="122" t="s">
        <v>110</v>
      </c>
      <c r="D22" s="122" t="s">
        <v>104</v>
      </c>
      <c r="E22" s="94" t="s">
        <v>125</v>
      </c>
      <c r="F22" s="124">
        <v>0</v>
      </c>
      <c r="G22" s="123">
        <v>0.05</v>
      </c>
      <c r="H22" s="94" t="s">
        <v>11</v>
      </c>
      <c r="I22" s="95">
        <v>7.0000000000000007E-2</v>
      </c>
      <c r="J22" s="96"/>
      <c r="K22" s="123">
        <v>0.05</v>
      </c>
      <c r="L22" s="97"/>
      <c r="M22" s="98" t="s">
        <v>186</v>
      </c>
      <c r="N22" s="99"/>
      <c r="O22" s="99"/>
      <c r="P22" s="99">
        <v>7</v>
      </c>
      <c r="Q22" s="100">
        <v>2</v>
      </c>
      <c r="R22" s="101"/>
      <c r="S22" s="99"/>
      <c r="T22" s="100"/>
      <c r="U22" s="99"/>
      <c r="V22" s="99"/>
      <c r="W22" s="102">
        <f t="shared" si="1"/>
        <v>7</v>
      </c>
      <c r="X22" s="103">
        <v>9</v>
      </c>
      <c r="Y22" s="103">
        <v>30</v>
      </c>
      <c r="Z22" s="104">
        <v>0</v>
      </c>
      <c r="AA22" s="103">
        <v>-0.5</v>
      </c>
      <c r="AB22" s="103" t="s">
        <v>114</v>
      </c>
      <c r="AC22" s="103">
        <v>1</v>
      </c>
      <c r="AD22" s="105" t="s">
        <v>207</v>
      </c>
      <c r="AE22" s="106" t="s">
        <v>111</v>
      </c>
      <c r="AF22" s="106"/>
      <c r="AG22" s="107"/>
      <c r="AH22" s="107"/>
      <c r="AI22" s="132" t="s">
        <v>112</v>
      </c>
      <c r="AJ22" s="109" t="s">
        <v>68</v>
      </c>
      <c r="AK22" s="110" t="s">
        <v>113</v>
      </c>
      <c r="AL22" s="108"/>
      <c r="AM22" s="114"/>
      <c r="AN22" s="114"/>
      <c r="AO22" s="114"/>
      <c r="AP22" s="114"/>
      <c r="AQ22" s="114"/>
      <c r="AR22" s="114"/>
      <c r="AS22" s="114"/>
      <c r="AT22" s="114"/>
      <c r="AU22" s="133"/>
      <c r="AV22" s="116"/>
      <c r="AW22" s="114"/>
      <c r="AX22" s="114"/>
      <c r="AY22" s="114"/>
      <c r="AZ22" s="114"/>
      <c r="BA22" s="114"/>
      <c r="BB22" s="114"/>
      <c r="BC22" s="114"/>
      <c r="BD22" s="114"/>
      <c r="BE22" s="133"/>
      <c r="BF22" s="117"/>
      <c r="BG22" s="114"/>
      <c r="BH22" s="114"/>
      <c r="BI22" s="114"/>
      <c r="BJ22" s="114"/>
      <c r="BK22" s="114"/>
      <c r="BL22" s="114"/>
      <c r="BM22" s="114"/>
      <c r="BN22" s="114"/>
      <c r="BO22" s="114"/>
      <c r="BP22" s="114"/>
      <c r="BQ22" s="114"/>
      <c r="BR22" s="114"/>
      <c r="BS22" s="114"/>
      <c r="BT22" s="114"/>
      <c r="BU22" s="114"/>
      <c r="BV22" s="115"/>
      <c r="BW22" s="118"/>
      <c r="BX22" s="114"/>
      <c r="BY22" s="114"/>
      <c r="BZ22" s="114"/>
      <c r="CA22" s="114"/>
      <c r="CB22" s="114"/>
      <c r="CC22" s="114"/>
      <c r="CD22" s="114"/>
      <c r="CE22" s="114"/>
      <c r="CF22" s="114"/>
      <c r="CG22" s="114"/>
      <c r="CH22" s="114"/>
      <c r="CI22" s="114"/>
      <c r="CJ22" s="114"/>
      <c r="CK22" s="114"/>
      <c r="CL22" s="114"/>
      <c r="CM22" s="133"/>
      <c r="CN22" s="118"/>
      <c r="CO22" s="114"/>
      <c r="CP22" s="114"/>
      <c r="CQ22" s="114"/>
      <c r="CR22" s="114"/>
      <c r="CS22" s="114"/>
      <c r="CT22" s="114"/>
      <c r="CU22" s="114"/>
      <c r="CV22" s="114"/>
      <c r="CW22" s="133"/>
      <c r="CX22" s="117"/>
      <c r="CY22" s="114"/>
      <c r="CZ22" s="114"/>
      <c r="DA22" s="114"/>
      <c r="DB22" s="114"/>
      <c r="DC22" s="114"/>
      <c r="DD22" s="114"/>
      <c r="DE22" s="114"/>
      <c r="DF22" s="114"/>
      <c r="DG22" s="133"/>
      <c r="DH22" s="116"/>
      <c r="DI22" s="107"/>
      <c r="DJ22" s="139"/>
      <c r="DK22" s="107"/>
      <c r="DL22" s="111"/>
      <c r="DM22" s="111"/>
      <c r="DN22" s="107"/>
      <c r="DO22" s="111"/>
      <c r="DP22" s="111"/>
      <c r="DQ22" s="112"/>
      <c r="DR22" s="111"/>
      <c r="DS22" s="111"/>
      <c r="DT22" s="111"/>
      <c r="DU22" s="130"/>
      <c r="DV22" s="130"/>
      <c r="DW22" s="119"/>
      <c r="DX22" s="130"/>
      <c r="DY22" s="120"/>
      <c r="DZ22" s="120"/>
      <c r="EA22" s="119"/>
      <c r="EB22" s="119"/>
      <c r="EC22" s="119"/>
      <c r="ED22" s="120"/>
      <c r="EE22" s="125"/>
    </row>
    <row r="23" spans="1:135" s="121" customFormat="1" ht="15" customHeight="1" x14ac:dyDescent="0.2">
      <c r="A23" s="113" t="s">
        <v>97</v>
      </c>
      <c r="B23" s="114" t="s">
        <v>96</v>
      </c>
      <c r="C23" s="122" t="s">
        <v>110</v>
      </c>
      <c r="D23" s="122" t="s">
        <v>104</v>
      </c>
      <c r="E23" s="94" t="s">
        <v>125</v>
      </c>
      <c r="F23" s="124">
        <v>0</v>
      </c>
      <c r="G23" s="123">
        <v>0.05</v>
      </c>
      <c r="H23" s="94" t="s">
        <v>11</v>
      </c>
      <c r="I23" s="95">
        <v>7.0000000000000007E-2</v>
      </c>
      <c r="J23" s="96"/>
      <c r="K23" s="123">
        <v>0.05</v>
      </c>
      <c r="L23" s="97"/>
      <c r="M23" s="98" t="s">
        <v>186</v>
      </c>
      <c r="N23" s="99"/>
      <c r="O23" s="99"/>
      <c r="P23" s="99">
        <v>7</v>
      </c>
      <c r="Q23" s="100">
        <v>2</v>
      </c>
      <c r="R23" s="101"/>
      <c r="S23" s="99"/>
      <c r="T23" s="100"/>
      <c r="U23" s="99"/>
      <c r="V23" s="99"/>
      <c r="W23" s="102">
        <f t="shared" si="1"/>
        <v>7</v>
      </c>
      <c r="X23" s="103">
        <v>10</v>
      </c>
      <c r="Y23" s="103">
        <v>20</v>
      </c>
      <c r="Z23" s="104">
        <v>0</v>
      </c>
      <c r="AA23" s="103">
        <v>-0.5</v>
      </c>
      <c r="AB23" s="103" t="s">
        <v>114</v>
      </c>
      <c r="AC23" s="103">
        <v>1</v>
      </c>
      <c r="AD23" s="105" t="s">
        <v>207</v>
      </c>
      <c r="AE23" s="106" t="s">
        <v>111</v>
      </c>
      <c r="AF23" s="106"/>
      <c r="AG23" s="107"/>
      <c r="AH23" s="107"/>
      <c r="AI23" s="132" t="s">
        <v>112</v>
      </c>
      <c r="AJ23" s="109" t="s">
        <v>68</v>
      </c>
      <c r="AK23" s="110" t="s">
        <v>113</v>
      </c>
      <c r="AL23" s="108"/>
      <c r="AM23" s="114"/>
      <c r="AN23" s="114"/>
      <c r="AO23" s="114"/>
      <c r="AP23" s="114"/>
      <c r="AQ23" s="114"/>
      <c r="AR23" s="114"/>
      <c r="AS23" s="114"/>
      <c r="AT23" s="114"/>
      <c r="AU23" s="133"/>
      <c r="AV23" s="116"/>
      <c r="AW23" s="114"/>
      <c r="AX23" s="114"/>
      <c r="AY23" s="114"/>
      <c r="AZ23" s="114"/>
      <c r="BA23" s="114"/>
      <c r="BB23" s="114"/>
      <c r="BC23" s="114"/>
      <c r="BD23" s="114"/>
      <c r="BE23" s="133"/>
      <c r="BF23" s="117"/>
      <c r="BG23" s="114"/>
      <c r="BH23" s="114"/>
      <c r="BI23" s="114"/>
      <c r="BJ23" s="114"/>
      <c r="BK23" s="114"/>
      <c r="BL23" s="114"/>
      <c r="BM23" s="114"/>
      <c r="BN23" s="114"/>
      <c r="BO23" s="114"/>
      <c r="BP23" s="114"/>
      <c r="BQ23" s="114"/>
      <c r="BR23" s="114"/>
      <c r="BS23" s="114"/>
      <c r="BT23" s="114"/>
      <c r="BU23" s="114"/>
      <c r="BV23" s="115"/>
      <c r="BW23" s="118"/>
      <c r="BX23" s="114"/>
      <c r="BY23" s="114"/>
      <c r="BZ23" s="114"/>
      <c r="CA23" s="114"/>
      <c r="CB23" s="114"/>
      <c r="CC23" s="114"/>
      <c r="CD23" s="114"/>
      <c r="CE23" s="114"/>
      <c r="CF23" s="114"/>
      <c r="CG23" s="114"/>
      <c r="CH23" s="114"/>
      <c r="CI23" s="114"/>
      <c r="CJ23" s="114"/>
      <c r="CK23" s="114"/>
      <c r="CL23" s="114"/>
      <c r="CM23" s="133"/>
      <c r="CN23" s="118"/>
      <c r="CO23" s="114"/>
      <c r="CP23" s="114"/>
      <c r="CQ23" s="114"/>
      <c r="CR23" s="114"/>
      <c r="CS23" s="114"/>
      <c r="CT23" s="114"/>
      <c r="CU23" s="114"/>
      <c r="CV23" s="114"/>
      <c r="CW23" s="133"/>
      <c r="CX23" s="117"/>
      <c r="CY23" s="114"/>
      <c r="CZ23" s="114"/>
      <c r="DA23" s="114"/>
      <c r="DB23" s="114"/>
      <c r="DC23" s="114"/>
      <c r="DD23" s="114"/>
      <c r="DE23" s="114"/>
      <c r="DF23" s="114"/>
      <c r="DG23" s="133"/>
      <c r="DH23" s="116"/>
      <c r="DI23" s="107"/>
      <c r="DJ23" s="139"/>
      <c r="DK23" s="107"/>
      <c r="DL23" s="111"/>
      <c r="DM23" s="111"/>
      <c r="DN23" s="107"/>
      <c r="DO23" s="111"/>
      <c r="DP23" s="111"/>
      <c r="DQ23" s="112"/>
      <c r="DR23" s="111"/>
      <c r="DS23" s="111"/>
      <c r="DT23" s="111"/>
      <c r="DU23" s="130"/>
      <c r="DV23" s="130"/>
      <c r="DW23" s="119"/>
      <c r="DX23" s="130"/>
      <c r="DY23" s="120"/>
      <c r="DZ23" s="120"/>
      <c r="EA23" s="119"/>
      <c r="EB23" s="119"/>
      <c r="EC23" s="119"/>
      <c r="ED23" s="120"/>
      <c r="EE23" s="125"/>
    </row>
    <row r="24" spans="1:135" s="121" customFormat="1" ht="15" customHeight="1" x14ac:dyDescent="0.2">
      <c r="A24" s="113" t="s">
        <v>97</v>
      </c>
      <c r="B24" s="114" t="s">
        <v>96</v>
      </c>
      <c r="C24" s="122" t="s">
        <v>110</v>
      </c>
      <c r="D24" s="122" t="s">
        <v>104</v>
      </c>
      <c r="E24" s="94" t="s">
        <v>125</v>
      </c>
      <c r="F24" s="124">
        <v>0</v>
      </c>
      <c r="G24" s="123">
        <v>0.05</v>
      </c>
      <c r="H24" s="94" t="s">
        <v>11</v>
      </c>
      <c r="I24" s="95">
        <v>7.0000000000000007E-2</v>
      </c>
      <c r="J24" s="96"/>
      <c r="K24" s="123">
        <v>0.05</v>
      </c>
      <c r="L24" s="97"/>
      <c r="M24" s="98" t="s">
        <v>186</v>
      </c>
      <c r="N24" s="99"/>
      <c r="O24" s="99"/>
      <c r="P24" s="99">
        <v>7</v>
      </c>
      <c r="Q24" s="100">
        <v>2</v>
      </c>
      <c r="R24" s="101"/>
      <c r="S24" s="99"/>
      <c r="T24" s="100"/>
      <c r="U24" s="99"/>
      <c r="V24" s="99"/>
      <c r="W24" s="102">
        <f t="shared" si="1"/>
        <v>7</v>
      </c>
      <c r="X24" s="103">
        <v>10</v>
      </c>
      <c r="Y24" s="103">
        <v>25</v>
      </c>
      <c r="Z24" s="104">
        <v>0</v>
      </c>
      <c r="AA24" s="103">
        <v>-0.5</v>
      </c>
      <c r="AB24" s="103" t="s">
        <v>114</v>
      </c>
      <c r="AC24" s="103">
        <v>1</v>
      </c>
      <c r="AD24" s="105" t="s">
        <v>207</v>
      </c>
      <c r="AE24" s="106" t="s">
        <v>111</v>
      </c>
      <c r="AF24" s="106"/>
      <c r="AG24" s="107"/>
      <c r="AH24" s="107"/>
      <c r="AI24" s="132" t="s">
        <v>112</v>
      </c>
      <c r="AJ24" s="109" t="s">
        <v>68</v>
      </c>
      <c r="AK24" s="110" t="s">
        <v>113</v>
      </c>
      <c r="AL24" s="108"/>
      <c r="AM24" s="114"/>
      <c r="AN24" s="114"/>
      <c r="AO24" s="114"/>
      <c r="AP24" s="114"/>
      <c r="AQ24" s="114"/>
      <c r="AR24" s="114"/>
      <c r="AS24" s="114"/>
      <c r="AT24" s="114"/>
      <c r="AU24" s="133"/>
      <c r="AV24" s="116"/>
      <c r="AW24" s="114"/>
      <c r="AX24" s="114"/>
      <c r="AY24" s="114"/>
      <c r="AZ24" s="114"/>
      <c r="BA24" s="114"/>
      <c r="BB24" s="114"/>
      <c r="BC24" s="114"/>
      <c r="BD24" s="114"/>
      <c r="BE24" s="133"/>
      <c r="BF24" s="117"/>
      <c r="BG24" s="114"/>
      <c r="BH24" s="114"/>
      <c r="BI24" s="114"/>
      <c r="BJ24" s="114"/>
      <c r="BK24" s="114"/>
      <c r="BL24" s="114"/>
      <c r="BM24" s="114"/>
      <c r="BN24" s="114"/>
      <c r="BO24" s="114"/>
      <c r="BP24" s="114"/>
      <c r="BQ24" s="114"/>
      <c r="BR24" s="114"/>
      <c r="BS24" s="114"/>
      <c r="BT24" s="114"/>
      <c r="BU24" s="114"/>
      <c r="BV24" s="115"/>
      <c r="BW24" s="118"/>
      <c r="BX24" s="114"/>
      <c r="BY24" s="114"/>
      <c r="BZ24" s="114"/>
      <c r="CA24" s="114"/>
      <c r="CB24" s="114"/>
      <c r="CC24" s="114"/>
      <c r="CD24" s="114"/>
      <c r="CE24" s="114"/>
      <c r="CF24" s="114"/>
      <c r="CG24" s="114"/>
      <c r="CH24" s="114"/>
      <c r="CI24" s="114"/>
      <c r="CJ24" s="114"/>
      <c r="CK24" s="114"/>
      <c r="CL24" s="114"/>
      <c r="CM24" s="133"/>
      <c r="CN24" s="118"/>
      <c r="CO24" s="114"/>
      <c r="CP24" s="114"/>
      <c r="CQ24" s="114"/>
      <c r="CR24" s="114"/>
      <c r="CS24" s="114"/>
      <c r="CT24" s="114"/>
      <c r="CU24" s="114"/>
      <c r="CV24" s="114"/>
      <c r="CW24" s="133"/>
      <c r="CX24" s="117"/>
      <c r="CY24" s="114"/>
      <c r="CZ24" s="114"/>
      <c r="DA24" s="114"/>
      <c r="DB24" s="114"/>
      <c r="DC24" s="114"/>
      <c r="DD24" s="114"/>
      <c r="DE24" s="114"/>
      <c r="DF24" s="114"/>
      <c r="DG24" s="133"/>
      <c r="DH24" s="116"/>
      <c r="DI24" s="107"/>
      <c r="DJ24" s="139"/>
      <c r="DK24" s="107"/>
      <c r="DL24" s="111"/>
      <c r="DM24" s="111"/>
      <c r="DN24" s="107"/>
      <c r="DO24" s="111"/>
      <c r="DP24" s="111"/>
      <c r="DQ24" s="112"/>
      <c r="DR24" s="111"/>
      <c r="DS24" s="111"/>
      <c r="DT24" s="111"/>
      <c r="DU24" s="130"/>
      <c r="DV24" s="130"/>
      <c r="DW24" s="119"/>
      <c r="DX24" s="130"/>
      <c r="DY24" s="120"/>
      <c r="DZ24" s="120"/>
      <c r="EA24" s="119"/>
      <c r="EB24" s="119"/>
      <c r="EC24" s="119"/>
      <c r="ED24" s="120"/>
      <c r="EE24" s="125"/>
    </row>
    <row r="25" spans="1:135" s="121" customFormat="1" ht="15" customHeight="1" x14ac:dyDescent="0.2">
      <c r="A25" s="113" t="s">
        <v>97</v>
      </c>
      <c r="B25" s="114" t="s">
        <v>96</v>
      </c>
      <c r="C25" s="122" t="s">
        <v>110</v>
      </c>
      <c r="D25" s="122" t="s">
        <v>104</v>
      </c>
      <c r="E25" s="94" t="s">
        <v>125</v>
      </c>
      <c r="F25" s="124">
        <v>0</v>
      </c>
      <c r="G25" s="123">
        <v>0.05</v>
      </c>
      <c r="H25" s="94" t="s">
        <v>11</v>
      </c>
      <c r="I25" s="95">
        <v>7.0000000000000007E-2</v>
      </c>
      <c r="J25" s="96"/>
      <c r="K25" s="123">
        <v>0.05</v>
      </c>
      <c r="L25" s="97"/>
      <c r="M25" s="98" t="s">
        <v>186</v>
      </c>
      <c r="N25" s="99"/>
      <c r="O25" s="99"/>
      <c r="P25" s="99">
        <v>7</v>
      </c>
      <c r="Q25" s="100">
        <v>2</v>
      </c>
      <c r="R25" s="101"/>
      <c r="S25" s="99"/>
      <c r="T25" s="100"/>
      <c r="U25" s="99"/>
      <c r="V25" s="99"/>
      <c r="W25" s="102">
        <f t="shared" si="1"/>
        <v>7</v>
      </c>
      <c r="X25" s="103">
        <v>10</v>
      </c>
      <c r="Y25" s="103">
        <v>30</v>
      </c>
      <c r="Z25" s="104">
        <v>0</v>
      </c>
      <c r="AA25" s="103">
        <v>-0.5</v>
      </c>
      <c r="AB25" s="103" t="s">
        <v>114</v>
      </c>
      <c r="AC25" s="103">
        <v>1</v>
      </c>
      <c r="AD25" s="105" t="s">
        <v>207</v>
      </c>
      <c r="AE25" s="106" t="s">
        <v>111</v>
      </c>
      <c r="AF25" s="106"/>
      <c r="AG25" s="107"/>
      <c r="AH25" s="107"/>
      <c r="AI25" s="132" t="s">
        <v>112</v>
      </c>
      <c r="AJ25" s="109" t="s">
        <v>68</v>
      </c>
      <c r="AK25" s="110" t="s">
        <v>113</v>
      </c>
      <c r="AL25" s="108"/>
      <c r="AM25" s="114"/>
      <c r="AN25" s="114"/>
      <c r="AO25" s="114"/>
      <c r="AP25" s="114"/>
      <c r="AQ25" s="114"/>
      <c r="AR25" s="114"/>
      <c r="AS25" s="114"/>
      <c r="AT25" s="114"/>
      <c r="AU25" s="133"/>
      <c r="AV25" s="116"/>
      <c r="AW25" s="114"/>
      <c r="AX25" s="114"/>
      <c r="AY25" s="114"/>
      <c r="AZ25" s="114"/>
      <c r="BA25" s="114"/>
      <c r="BB25" s="114"/>
      <c r="BC25" s="114"/>
      <c r="BD25" s="114"/>
      <c r="BE25" s="133"/>
      <c r="BF25" s="117"/>
      <c r="BG25" s="114"/>
      <c r="BH25" s="114"/>
      <c r="BI25" s="114"/>
      <c r="BJ25" s="114"/>
      <c r="BK25" s="114"/>
      <c r="BL25" s="114"/>
      <c r="BM25" s="114"/>
      <c r="BN25" s="114"/>
      <c r="BO25" s="114"/>
      <c r="BP25" s="114"/>
      <c r="BQ25" s="114"/>
      <c r="BR25" s="114"/>
      <c r="BS25" s="114"/>
      <c r="BT25" s="114"/>
      <c r="BU25" s="114"/>
      <c r="BV25" s="115"/>
      <c r="BW25" s="118"/>
      <c r="BX25" s="114"/>
      <c r="BY25" s="114"/>
      <c r="BZ25" s="114"/>
      <c r="CA25" s="114"/>
      <c r="CB25" s="114"/>
      <c r="CC25" s="114"/>
      <c r="CD25" s="114"/>
      <c r="CE25" s="114"/>
      <c r="CF25" s="114"/>
      <c r="CG25" s="114"/>
      <c r="CH25" s="114"/>
      <c r="CI25" s="114"/>
      <c r="CJ25" s="114"/>
      <c r="CK25" s="114"/>
      <c r="CL25" s="114"/>
      <c r="CM25" s="133"/>
      <c r="CN25" s="118"/>
      <c r="CO25" s="114"/>
      <c r="CP25" s="114"/>
      <c r="CQ25" s="114"/>
      <c r="CR25" s="114"/>
      <c r="CS25" s="114"/>
      <c r="CT25" s="114"/>
      <c r="CU25" s="114"/>
      <c r="CV25" s="114"/>
      <c r="CW25" s="133"/>
      <c r="CX25" s="117"/>
      <c r="CY25" s="114"/>
      <c r="CZ25" s="114"/>
      <c r="DA25" s="114"/>
      <c r="DB25" s="114"/>
      <c r="DC25" s="114"/>
      <c r="DD25" s="114"/>
      <c r="DE25" s="114"/>
      <c r="DF25" s="114"/>
      <c r="DG25" s="133"/>
      <c r="DH25" s="116"/>
      <c r="DI25" s="107"/>
      <c r="DJ25" s="139"/>
      <c r="DK25" s="107"/>
      <c r="DL25" s="111"/>
      <c r="DM25" s="111"/>
      <c r="DN25" s="107"/>
      <c r="DO25" s="111"/>
      <c r="DP25" s="111"/>
      <c r="DQ25" s="112"/>
      <c r="DR25" s="111"/>
      <c r="DS25" s="111"/>
      <c r="DT25" s="111"/>
      <c r="DU25" s="130"/>
      <c r="DV25" s="130"/>
      <c r="DW25" s="119"/>
      <c r="DX25" s="130"/>
      <c r="DY25" s="120"/>
      <c r="DZ25" s="120"/>
      <c r="EA25" s="119"/>
      <c r="EB25" s="119"/>
      <c r="EC25" s="119"/>
      <c r="ED25" s="120"/>
      <c r="EE25" s="125"/>
    </row>
  </sheetData>
  <mergeCells count="39">
    <mergeCell ref="DG11:DH11"/>
    <mergeCell ref="CK11:CL11"/>
    <mergeCell ref="CM11:CN11"/>
    <mergeCell ref="CO11:CV11"/>
    <mergeCell ref="CW11:CX11"/>
    <mergeCell ref="CY11:DF11"/>
    <mergeCell ref="BO11:BS11"/>
    <mergeCell ref="BT11:BU11"/>
    <mergeCell ref="BV11:BW11"/>
    <mergeCell ref="BX11:CE11"/>
    <mergeCell ref="CF11:CJ11"/>
    <mergeCell ref="BG11:BN11"/>
    <mergeCell ref="A4:B4"/>
    <mergeCell ref="C4:D4"/>
    <mergeCell ref="AG10:AH10"/>
    <mergeCell ref="AM10:AV10"/>
    <mergeCell ref="AW10:BF10"/>
    <mergeCell ref="E4:F4"/>
    <mergeCell ref="A11:D11"/>
    <mergeCell ref="E11:I11"/>
    <mergeCell ref="J11:L11"/>
    <mergeCell ref="M11:W11"/>
    <mergeCell ref="X11:AF11"/>
    <mergeCell ref="DN13:DO13"/>
    <mergeCell ref="DI11:DT11"/>
    <mergeCell ref="DU11:ED11"/>
    <mergeCell ref="Q3:W3"/>
    <mergeCell ref="Q4:W4"/>
    <mergeCell ref="AG11:AH11"/>
    <mergeCell ref="BG10:BW10"/>
    <mergeCell ref="BX10:CN10"/>
    <mergeCell ref="CO10:CX10"/>
    <mergeCell ref="CY10:DH10"/>
    <mergeCell ref="DI10:DT10"/>
    <mergeCell ref="DU10:ED10"/>
    <mergeCell ref="AM11:AT11"/>
    <mergeCell ref="AU11:AV11"/>
    <mergeCell ref="AW11:BD11"/>
    <mergeCell ref="BE11:BF11"/>
  </mergeCells>
  <dataValidations count="6">
    <dataValidation type="list" showInputMessage="1" showErrorMessage="1" sqref="AG8 AG15:AG25" xr:uid="{CAB756C3-D539-49BD-B00B-E939372BDCA6}">
      <formula1>Area_IPEA</formula1>
    </dataValidation>
    <dataValidation type="list" showInputMessage="1" showErrorMessage="1" sqref="H15:H25 H8" xr:uid="{41BF1732-3316-452F-AEBD-247F2022829E}">
      <formula1>Tabelle_R</formula1>
    </dataValidation>
    <dataValidation type="list" allowBlank="1" showInputMessage="1" showErrorMessage="1" sqref="AD8 AD15:AD25" xr:uid="{26BA7A2B-B80D-4B85-A1CC-3B700E5CB0D6}">
      <formula1>Disposizione</formula1>
    </dataValidation>
    <dataValidation type="list" showInputMessage="1" showErrorMessage="1" sqref="M8 M15:M25" xr:uid="{A5F4D726-4AE9-48D7-A123-002D7AACD350}">
      <formula1>Senso_Unico</formula1>
    </dataValidation>
    <dataValidation type="list" allowBlank="1" showInputMessage="1" showErrorMessage="1" sqref="J15:J25 J8" xr:uid="{096C2B0E-BBC6-434A-8EB3-DFC738950439}">
      <formula1>Classi_Marciapiede_e_Parcheggio</formula1>
    </dataValidation>
    <dataValidation type="list" allowBlank="1" showInputMessage="1" showErrorMessage="1" sqref="E8 E15:E25" xr:uid="{F5138CD0-6040-490C-B76D-7D2A3AEB9182}">
      <formula1>Classi_Carreggiata</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Main</vt:lpstr>
      <vt:lpstr>Cfg</vt:lpstr>
      <vt:lpstr>Examples</vt:lpstr>
      <vt:lpstr>Area_IPEA</vt:lpstr>
      <vt:lpstr>Classi_Carreggiata</vt:lpstr>
      <vt:lpstr>Classi_Marciapiede_e_Parcheggio</vt:lpstr>
      <vt:lpstr>Disposizione</vt:lpstr>
      <vt:lpstr>Senso_Unico</vt:lpstr>
      <vt:lpstr>Tabelle_R</vt:lpstr>
    </vt:vector>
  </TitlesOfParts>
  <Company>OOxx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SteBo</dc:creator>
  <cp:lastModifiedBy>Utente</cp:lastModifiedBy>
  <cp:lastPrinted>2018-07-05T14:09:57Z</cp:lastPrinted>
  <dcterms:created xsi:type="dcterms:W3CDTF">2017-03-08T20:56:31Z</dcterms:created>
  <dcterms:modified xsi:type="dcterms:W3CDTF">2024-10-30T19:17:45Z</dcterms:modified>
</cp:coreProperties>
</file>